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Balance Sheet" sheetId="1" r:id="rId1"/>
    <sheet name="Income" sheetId="2" r:id="rId2"/>
    <sheet name="Equity" sheetId="3" r:id="rId3"/>
    <sheet name="Cashflow" sheetId="4" r:id="rId4"/>
  </sheets>
  <definedNames>
    <definedName name="_xlnm.Print_Area" localSheetId="2">'Equity'!$A$1:$G$56</definedName>
    <definedName name="_xlnm.Print_Area" localSheetId="1">'Income'!$A$1:$H$44</definedName>
  </definedNames>
  <calcPr fullCalcOnLoad="1"/>
</workbook>
</file>

<file path=xl/sharedStrings.xml><?xml version="1.0" encoding="utf-8"?>
<sst xmlns="http://schemas.openxmlformats.org/spreadsheetml/2006/main" count="149" uniqueCount="97">
  <si>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</si>
  <si>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</si>
  <si>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</si>
  <si>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</si>
  <si>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</si>
  <si>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</si>
  <si>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</si>
  <si>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</si>
  <si>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</si>
  <si>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</si>
  <si>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</si>
  <si>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</si>
  <si>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</si>
  <si>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</si>
  <si>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</si>
  <si>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</si>
  <si>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</si>
  <si>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</si>
  <si>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</si>
  <si>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</si>
  <si>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</si>
  <si>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</si>
  <si>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</si>
  <si>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</si>
  <si>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</si>
  <si>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</si>
  <si>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</si>
  <si>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</si>
  <si>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</si>
  <si>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</si>
  <si>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</si>
  <si>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</si>
  <si>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</si>
  <si>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</si>
  <si>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</si>
  <si>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Interest paid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</si>
  <si>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</si>
  <si>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</si>
  <si>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</si>
  <si>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</si>
  <si>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</si>
  <si>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</si>
  <si>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</si>
  <si>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</si>
  <si>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</si>
  <si>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</si>
  <si>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</si>
  <si>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</si>
  <si>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</si>
  <si>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</si>
  <si>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</si>
  <si>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</si>
  <si>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(The Condensed Consolidated Balance Sheet should be read in conjunction with the Annual Financial Report</t>
  </si>
  <si>
    <t>(The Condensed Consolidated Cash Flow Statement should be read in conjunction with the Annual Financial</t>
  </si>
  <si>
    <t>- Diluted</t>
  </si>
  <si>
    <t>N/A</t>
  </si>
  <si>
    <t>Property, plant &amp; equipment</t>
  </si>
  <si>
    <t>Other investments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</si>
  <si>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</si>
  <si>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</si>
  <si>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</si>
  <si>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</si>
  <si>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</si>
  <si>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</si>
  <si>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</si>
  <si>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</si>
  <si>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</si>
  <si>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</si>
  <si>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</si>
  <si>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Share capital</t>
  </si>
  <si>
    <t>Reserves</t>
  </si>
  <si>
    <t>Deferred taxation</t>
  </si>
  <si>
    <t>Shares Application Monies</t>
  </si>
  <si>
    <t>Accumulated Losses</t>
  </si>
  <si>
    <t>Movements</t>
  </si>
  <si>
    <t>(The Condensed Consolidated Statement of Changes in Equity should be read in conjunction with the Annual</t>
  </si>
  <si>
    <t>1 Jan 2004</t>
  </si>
  <si>
    <t>Capital Reserve</t>
  </si>
  <si>
    <t xml:space="preserve">GUNUNG CAPITAL BERHAD </t>
  </si>
  <si>
    <t>GUNUNG CAPITAL BERHAD</t>
  </si>
  <si>
    <t>31 Dec 2004</t>
  </si>
  <si>
    <t>for the year ended 31st December 2004)</t>
  </si>
  <si>
    <t>1 Jan 2005</t>
  </si>
  <si>
    <t>Financial Report for the year ended 31st December 2004)</t>
  </si>
  <si>
    <t>Report for the year ended 31st December 2004)</t>
  </si>
  <si>
    <t>INTERIM REPORT FOR THE SIX MONTHS ENDED 30 JUNE 2005</t>
  </si>
  <si>
    <t>30 June 2005</t>
  </si>
  <si>
    <t>30 June 2004</t>
  </si>
  <si>
    <t>Loss before taxation</t>
  </si>
  <si>
    <t>Operating profit/(loss) before working capital changes</t>
  </si>
  <si>
    <t>Income tax paid</t>
  </si>
  <si>
    <t>Cash absorbed by operations</t>
  </si>
  <si>
    <t>Net cash used in operating activities</t>
  </si>
  <si>
    <t>Net cash from (used in) investing activities</t>
  </si>
  <si>
    <t>Net Cash used in financing activities</t>
  </si>
  <si>
    <t>Other income /(charges)</t>
  </si>
  <si>
    <t>Loss from Operations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</si>
</sst>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73" fontId="4" fillId="0" borderId="1" xfId="15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73" fontId="6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3" fontId="7" fillId="0" borderId="0" xfId="15" applyNumberFormat="1" applyFont="1" applyAlignment="1" quotePrefix="1">
      <alignment horizontal="right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4" fillId="0" borderId="1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3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43" fontId="4" fillId="0" borderId="0" xfId="15" applyNumberFormat="1" applyFont="1" applyAlignment="1" quotePrefix="1">
      <alignment horizontal="right"/>
    </xf>
    <xf numFmtId="173" fontId="4" fillId="0" borderId="4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4" fillId="0" borderId="3" xfId="15" applyNumberFormat="1" applyFont="1" applyBorder="1" applyAlignment="1" quotePrefix="1">
      <alignment horizontal="right"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3" fontId="4" fillId="0" borderId="1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10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 quotePrefix="1">
      <alignment horizontal="right"/>
    </xf>
    <xf numFmtId="173" fontId="3" fillId="0" borderId="0" xfId="15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173" fontId="4" fillId="0" borderId="1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4"/>
  <sheetViews>
    <sheetView workbookViewId="0" topLeftCell="A53">
      <selection activeCell="G59" sqref="G59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6.5" customHeight="1">
      <c r="A1" s="53" t="s">
        <v>79</v>
      </c>
      <c r="B1" s="53"/>
      <c r="C1" s="53"/>
      <c r="D1" s="53"/>
      <c r="E1" s="53"/>
      <c r="F1" s="53"/>
      <c r="G1" s="53"/>
    </row>
    <row r="2" spans="1:7" ht="14.25">
      <c r="A2" s="54" t="s">
        <v>19</v>
      </c>
      <c r="B2" s="54"/>
      <c r="C2" s="54"/>
      <c r="D2" s="54"/>
      <c r="E2" s="54"/>
      <c r="F2" s="54"/>
      <c r="G2" s="54"/>
    </row>
    <row r="3" spans="1:7" ht="14.25">
      <c r="A3" s="54" t="s">
        <v>4</v>
      </c>
      <c r="B3" s="54"/>
      <c r="C3" s="54"/>
      <c r="D3" s="54"/>
      <c r="E3" s="54"/>
      <c r="F3" s="54"/>
      <c r="G3" s="54"/>
    </row>
    <row r="4" spans="1:7" ht="12.75" customHeight="1" thickBot="1">
      <c r="A4" s="14"/>
      <c r="B4" s="14"/>
      <c r="C4" s="14"/>
      <c r="D4" s="14"/>
      <c r="E4" s="14"/>
      <c r="F4" s="14"/>
      <c r="G4" s="14"/>
    </row>
    <row r="5" spans="1:7" ht="6.75" customHeight="1">
      <c r="A5" s="15"/>
      <c r="B5" s="15"/>
      <c r="C5" s="15"/>
      <c r="D5" s="15"/>
      <c r="E5" s="15"/>
      <c r="F5" s="15"/>
      <c r="G5" s="15"/>
    </row>
    <row r="6" spans="1:7" ht="12.75" customHeight="1">
      <c r="A6" s="16" t="s">
        <v>85</v>
      </c>
      <c r="B6" s="16"/>
      <c r="C6" s="15"/>
      <c r="D6" s="15"/>
      <c r="E6" s="15"/>
      <c r="F6" s="15"/>
      <c r="G6" s="15"/>
    </row>
    <row r="7" spans="1:7" ht="6" customHeight="1" thickBot="1">
      <c r="A7" s="14"/>
      <c r="B7" s="14"/>
      <c r="C7" s="14"/>
      <c r="D7" s="14"/>
      <c r="E7" s="14"/>
      <c r="F7" s="14"/>
      <c r="G7" s="14"/>
    </row>
    <row r="8" spans="1:7" ht="15">
      <c r="A8" s="13"/>
      <c r="B8" s="13"/>
      <c r="C8" s="13"/>
      <c r="D8" s="13"/>
      <c r="E8" s="13"/>
      <c r="F8" s="13"/>
      <c r="G8" s="13"/>
    </row>
    <row r="9" spans="1:7" ht="15">
      <c r="A9" s="17" t="s">
        <v>25</v>
      </c>
      <c r="B9" s="17"/>
      <c r="C9" s="13"/>
      <c r="D9" s="13"/>
      <c r="E9" s="13"/>
      <c r="F9" s="13"/>
      <c r="G9" s="13"/>
    </row>
    <row r="11" spans="5:7" s="1" customFormat="1" ht="12.75">
      <c r="E11" s="1" t="s">
        <v>42</v>
      </c>
      <c r="G11" s="1" t="s">
        <v>42</v>
      </c>
    </row>
    <row r="12" spans="5:7" s="1" customFormat="1" ht="12.75">
      <c r="E12" s="6" t="s">
        <v>86</v>
      </c>
      <c r="G12" s="7" t="s">
        <v>80</v>
      </c>
    </row>
    <row r="13" spans="5:7" s="1" customFormat="1" ht="12.75">
      <c r="E13" s="6"/>
      <c r="G13" s="1" t="s">
        <v>37</v>
      </c>
    </row>
    <row r="14" spans="5:7" s="1" customFormat="1" ht="12.75">
      <c r="E14" s="1" t="s">
        <v>0</v>
      </c>
      <c r="G14" s="1" t="s">
        <v>0</v>
      </c>
    </row>
    <row r="16" spans="1:7" ht="12.75">
      <c r="A16" s="8" t="s">
        <v>26</v>
      </c>
      <c r="B16" s="8"/>
      <c r="E16" s="30"/>
      <c r="F16" s="3"/>
      <c r="G16" s="30"/>
    </row>
    <row r="17" spans="2:7" ht="12.75">
      <c r="B17" s="2" t="s">
        <v>56</v>
      </c>
      <c r="E17" s="30">
        <v>28364</v>
      </c>
      <c r="F17" s="3"/>
      <c r="G17" s="30">
        <v>30625</v>
      </c>
    </row>
    <row r="18" spans="2:7" ht="12.75">
      <c r="B18" s="2" t="s">
        <v>57</v>
      </c>
      <c r="E18" s="30">
        <v>278</v>
      </c>
      <c r="F18" s="3"/>
      <c r="G18" s="30">
        <v>278</v>
      </c>
    </row>
    <row r="19" spans="5:7" ht="12.75">
      <c r="E19" s="30"/>
      <c r="F19" s="3"/>
      <c r="G19" s="30"/>
    </row>
    <row r="20" spans="1:7" ht="12.75">
      <c r="A20" s="8" t="s">
        <v>27</v>
      </c>
      <c r="B20" s="8"/>
      <c r="E20" s="20"/>
      <c r="G20" s="20"/>
    </row>
    <row r="21" spans="2:7" ht="12.75">
      <c r="B21" s="2" t="s">
        <v>58</v>
      </c>
      <c r="E21" s="46">
        <v>1458</v>
      </c>
      <c r="F21" s="39"/>
      <c r="G21" s="49">
        <v>2667</v>
      </c>
    </row>
    <row r="22" spans="2:7" ht="12.75">
      <c r="B22" s="2" t="s">
        <v>59</v>
      </c>
      <c r="E22" s="47">
        <v>1802</v>
      </c>
      <c r="F22" s="39"/>
      <c r="G22" s="50">
        <v>1075</v>
      </c>
    </row>
    <row r="23" spans="2:7" ht="12.75">
      <c r="B23" s="2" t="s">
        <v>60</v>
      </c>
      <c r="E23" s="47">
        <v>1570</v>
      </c>
      <c r="F23" s="39"/>
      <c r="G23" s="50">
        <v>1954</v>
      </c>
    </row>
    <row r="24" spans="2:7" ht="12.75">
      <c r="B24" s="2" t="s">
        <v>61</v>
      </c>
      <c r="E24" s="47">
        <v>58</v>
      </c>
      <c r="F24" s="39"/>
      <c r="G24" s="51">
        <v>482</v>
      </c>
    </row>
    <row r="25" spans="5:7" ht="12.75">
      <c r="E25" s="56">
        <f>SUM(E21:E24)</f>
        <v>4888</v>
      </c>
      <c r="F25" s="39"/>
      <c r="G25" s="49">
        <f>SUM(G21:G24)</f>
        <v>6178</v>
      </c>
    </row>
    <row r="26" spans="5:7" ht="12.75">
      <c r="E26" s="46"/>
      <c r="F26" s="39"/>
      <c r="G26" s="49"/>
    </row>
    <row r="27" spans="1:7" ht="12.75">
      <c r="A27" s="8" t="s">
        <v>39</v>
      </c>
      <c r="B27" s="8"/>
      <c r="E27" s="47"/>
      <c r="F27" s="39"/>
      <c r="G27" s="50"/>
    </row>
    <row r="28" spans="2:7" ht="12.75">
      <c r="B28" s="2" t="s">
        <v>62</v>
      </c>
      <c r="E28" s="47">
        <v>-3100</v>
      </c>
      <c r="F28" s="39"/>
      <c r="G28" s="50">
        <v>-5251</v>
      </c>
    </row>
    <row r="29" spans="2:7" ht="12.75">
      <c r="B29" s="2" t="s">
        <v>63</v>
      </c>
      <c r="E29" s="47">
        <v>-4444</v>
      </c>
      <c r="F29" s="39"/>
      <c r="G29" s="50">
        <v>-3622</v>
      </c>
    </row>
    <row r="30" spans="2:7" ht="12.75">
      <c r="B30" s="2" t="s">
        <v>64</v>
      </c>
      <c r="E30" s="47">
        <v>-316</v>
      </c>
      <c r="F30" s="39"/>
      <c r="G30" s="50">
        <v>-798</v>
      </c>
    </row>
    <row r="31" spans="2:7" ht="12.75">
      <c r="B31" s="2" t="s">
        <v>65</v>
      </c>
      <c r="E31" s="47">
        <v>-690</v>
      </c>
      <c r="F31" s="39"/>
      <c r="G31" s="50">
        <v>-705</v>
      </c>
    </row>
    <row r="32" spans="2:7" ht="12.75">
      <c r="B32" s="2" t="s">
        <v>66</v>
      </c>
      <c r="E32" s="48">
        <v>-217</v>
      </c>
      <c r="F32" s="39"/>
      <c r="G32" s="50">
        <v>-225</v>
      </c>
    </row>
    <row r="33" spans="2:7" ht="12.75">
      <c r="B33" s="2" t="s">
        <v>67</v>
      </c>
      <c r="E33" s="47">
        <v>-305</v>
      </c>
      <c r="F33" s="39"/>
      <c r="G33" s="50">
        <v>-451</v>
      </c>
    </row>
    <row r="34" spans="2:7" ht="12.75">
      <c r="B34" s="2" t="s">
        <v>68</v>
      </c>
      <c r="E34" s="47">
        <v>-831</v>
      </c>
      <c r="F34" s="39"/>
      <c r="G34" s="50">
        <v>-803</v>
      </c>
    </row>
    <row r="35" spans="5:7" ht="12.75">
      <c r="E35" s="57">
        <f>SUM(E28:E34)</f>
        <v>-9903</v>
      </c>
      <c r="F35" s="39"/>
      <c r="G35" s="57">
        <f>SUM(G28:G34)</f>
        <v>-11855</v>
      </c>
    </row>
    <row r="36" spans="5:7" ht="12.75">
      <c r="E36" s="30"/>
      <c r="F36" s="3"/>
      <c r="G36" s="30"/>
    </row>
    <row r="37" spans="1:7" ht="12.75">
      <c r="A37" s="8" t="s">
        <v>40</v>
      </c>
      <c r="B37" s="8"/>
      <c r="E37" s="19">
        <f>E25+E35</f>
        <v>-5015</v>
      </c>
      <c r="G37" s="19">
        <f>G25+G35</f>
        <v>-5677</v>
      </c>
    </row>
    <row r="38" spans="1:7" ht="13.5" thickBot="1">
      <c r="A38" s="8"/>
      <c r="B38" s="8"/>
      <c r="E38" s="58">
        <f>+E17+E18+E37</f>
        <v>23627</v>
      </c>
      <c r="F38" s="3"/>
      <c r="G38" s="58">
        <f>+G17+G18+G37</f>
        <v>25226</v>
      </c>
    </row>
    <row r="39" spans="1:7" ht="13.5" thickTop="1">
      <c r="A39" s="8"/>
      <c r="B39" s="8"/>
      <c r="E39" s="20"/>
      <c r="F39" s="3"/>
      <c r="G39" s="20"/>
    </row>
    <row r="40" spans="1:7" ht="12.75">
      <c r="A40" s="8" t="s">
        <v>28</v>
      </c>
      <c r="B40" s="8"/>
      <c r="E40" s="20"/>
      <c r="F40" s="3"/>
      <c r="G40" s="20"/>
    </row>
    <row r="41" spans="2:7" ht="12.75">
      <c r="B41" s="2" t="s">
        <v>69</v>
      </c>
      <c r="E41" s="20">
        <f>Equity!F15</f>
        <v>50354</v>
      </c>
      <c r="F41" s="3"/>
      <c r="G41" s="20">
        <f>+Equity!F35</f>
        <v>50354</v>
      </c>
    </row>
    <row r="42" spans="2:7" ht="12.75">
      <c r="B42" s="2" t="s">
        <v>70</v>
      </c>
      <c r="E42" s="12">
        <f>SUM(Equity!F17:F25)</f>
        <v>-28731</v>
      </c>
      <c r="F42" s="3"/>
      <c r="G42" s="12">
        <v>-27601</v>
      </c>
    </row>
    <row r="43" spans="5:7" ht="12.75">
      <c r="E43" s="20">
        <f>SUM(E41:E42)</f>
        <v>21623</v>
      </c>
      <c r="F43" s="3"/>
      <c r="G43" s="20">
        <f>SUM(G41:G42)</f>
        <v>22753</v>
      </c>
    </row>
    <row r="44" spans="5:7" ht="12.75">
      <c r="E44" s="20"/>
      <c r="F44" s="3"/>
      <c r="G44" s="20"/>
    </row>
    <row r="45" spans="1:7" ht="12.75">
      <c r="A45" s="8" t="s">
        <v>29</v>
      </c>
      <c r="B45" s="8"/>
      <c r="E45" s="30">
        <v>524</v>
      </c>
      <c r="G45" s="30">
        <v>545</v>
      </c>
    </row>
    <row r="46" spans="1:7" ht="12.75">
      <c r="A46" s="8"/>
      <c r="B46" s="8"/>
      <c r="E46" s="30"/>
      <c r="G46" s="30"/>
    </row>
    <row r="47" spans="1:7" ht="12.75">
      <c r="A47" s="8" t="s">
        <v>51</v>
      </c>
      <c r="B47" s="8"/>
      <c r="E47" s="30">
        <v>0</v>
      </c>
      <c r="G47" s="30">
        <v>19</v>
      </c>
    </row>
    <row r="48" spans="1:7" ht="12.75">
      <c r="A48" s="8"/>
      <c r="B48" s="8"/>
      <c r="C48" s="8"/>
      <c r="E48" s="20"/>
      <c r="G48" s="20"/>
    </row>
    <row r="49" spans="1:7" ht="12.75">
      <c r="A49" s="8" t="s">
        <v>38</v>
      </c>
      <c r="B49" s="8"/>
      <c r="C49" s="8"/>
      <c r="E49" s="20"/>
      <c r="G49" s="20"/>
    </row>
    <row r="50" spans="1:7" ht="12.75">
      <c r="A50" s="8"/>
      <c r="B50" s="2" t="s">
        <v>65</v>
      </c>
      <c r="C50" s="8"/>
      <c r="E50" s="20">
        <v>528</v>
      </c>
      <c r="G50" s="20">
        <v>866</v>
      </c>
    </row>
    <row r="51" spans="2:7" ht="12.75">
      <c r="B51" s="2" t="s">
        <v>66</v>
      </c>
      <c r="C51" s="8"/>
      <c r="E51" s="20">
        <v>810</v>
      </c>
      <c r="G51" s="20">
        <v>901</v>
      </c>
    </row>
    <row r="52" spans="2:7" ht="12.75">
      <c r="B52" s="2" t="s">
        <v>71</v>
      </c>
      <c r="E52" s="12">
        <v>142</v>
      </c>
      <c r="F52" s="3"/>
      <c r="G52" s="12">
        <v>142</v>
      </c>
    </row>
    <row r="53" spans="5:7" ht="13.5" thickBot="1">
      <c r="E53" s="58">
        <f>SUM(E43:E52)</f>
        <v>23627</v>
      </c>
      <c r="F53" s="3"/>
      <c r="G53" s="58">
        <f>SUM(G43:G52)</f>
        <v>25226</v>
      </c>
    </row>
    <row r="54" spans="5:7" ht="13.5" thickTop="1">
      <c r="E54" s="20"/>
      <c r="G54" s="20"/>
    </row>
    <row r="55" spans="5:7" ht="12.75">
      <c r="E55" s="20"/>
      <c r="G55" s="20"/>
    </row>
    <row r="56" spans="1:7" ht="12.75">
      <c r="A56" s="2" t="s">
        <v>52</v>
      </c>
      <c r="E56" s="20"/>
      <c r="G56" s="20"/>
    </row>
    <row r="57" spans="1:7" ht="12.75">
      <c r="A57" s="2" t="s">
        <v>81</v>
      </c>
      <c r="E57" s="20"/>
      <c r="G57" s="20"/>
    </row>
    <row r="58" spans="5:7" ht="12.75">
      <c r="E58" s="20"/>
      <c r="G58" s="20"/>
    </row>
    <row r="59" spans="5:7" ht="12.75">
      <c r="E59" s="20"/>
      <c r="G59" s="20"/>
    </row>
    <row r="60" spans="5:7" ht="12.75">
      <c r="E60" s="20"/>
      <c r="G60" s="20"/>
    </row>
    <row r="61" spans="5:7" ht="12.75">
      <c r="E61" s="20"/>
      <c r="G61" s="20"/>
    </row>
    <row r="62" spans="5:7" ht="12.75">
      <c r="E62" s="20"/>
      <c r="G62" s="20"/>
    </row>
    <row r="63" spans="5:7" ht="12.75">
      <c r="E63" s="20"/>
      <c r="G63" s="20"/>
    </row>
    <row r="64" spans="5:7" ht="12.75">
      <c r="E64" s="20"/>
      <c r="G64" s="20"/>
    </row>
    <row r="65" spans="5:7" ht="12.75">
      <c r="E65" s="20"/>
      <c r="G65" s="20"/>
    </row>
    <row r="66" spans="5:7" ht="12.75">
      <c r="E66" s="20"/>
      <c r="G66" s="20"/>
    </row>
    <row r="67" spans="5:7" ht="12.75">
      <c r="E67" s="20"/>
      <c r="G67" s="20"/>
    </row>
    <row r="68" spans="5:7" ht="12.75">
      <c r="E68" s="20"/>
      <c r="G68" s="20"/>
    </row>
    <row r="69" spans="5:7" ht="12.75">
      <c r="E69" s="20"/>
      <c r="G69" s="20"/>
    </row>
    <row r="70" spans="5:7" ht="12.75">
      <c r="E70" s="20"/>
      <c r="G70" s="20"/>
    </row>
    <row r="71" spans="5:7" ht="12.75">
      <c r="E71" s="20"/>
      <c r="G71" s="20"/>
    </row>
    <row r="72" spans="5:7" ht="12.75">
      <c r="E72" s="20"/>
      <c r="G72" s="20"/>
    </row>
    <row r="73" spans="5:7" ht="12.75">
      <c r="E73" s="20"/>
      <c r="G73" s="20"/>
    </row>
    <row r="74" spans="5:7" ht="12.75">
      <c r="E74" s="20"/>
      <c r="G74" s="20"/>
    </row>
    <row r="75" spans="5:7" ht="12.75">
      <c r="E75" s="20"/>
      <c r="G75" s="20"/>
    </row>
    <row r="76" spans="5:7" ht="12.75">
      <c r="E76" s="20"/>
      <c r="G76" s="20"/>
    </row>
    <row r="77" spans="5:7" ht="12.75">
      <c r="E77" s="20"/>
      <c r="G77" s="20"/>
    </row>
    <row r="78" spans="5:7" ht="12.75">
      <c r="E78" s="20"/>
      <c r="G78" s="20"/>
    </row>
    <row r="79" spans="5:7" ht="12.75">
      <c r="E79" s="20"/>
      <c r="G79" s="20"/>
    </row>
    <row r="80" spans="5:7" ht="12.75">
      <c r="E80" s="20"/>
      <c r="G80" s="20"/>
    </row>
    <row r="81" spans="5:7" ht="12.75">
      <c r="E81" s="20"/>
      <c r="G81" s="20"/>
    </row>
    <row r="82" spans="5:7" ht="12.75">
      <c r="E82" s="20"/>
      <c r="G82" s="20"/>
    </row>
    <row r="83" spans="5:7" ht="12.75">
      <c r="E83" s="20"/>
      <c r="G83" s="20"/>
    </row>
    <row r="84" spans="5:7" ht="12.75">
      <c r="E84" s="20"/>
      <c r="G84" s="20"/>
    </row>
    <row r="85" spans="5:7" ht="12.75">
      <c r="E85" s="20"/>
      <c r="G85" s="20"/>
    </row>
    <row r="86" spans="5:7" ht="12.75">
      <c r="E86" s="20"/>
      <c r="G86" s="20"/>
    </row>
    <row r="87" spans="5:7" ht="12.75">
      <c r="E87" s="20"/>
      <c r="G87" s="20"/>
    </row>
    <row r="88" spans="5:7" ht="12.75">
      <c r="E88" s="20"/>
      <c r="G88" s="20"/>
    </row>
    <row r="89" spans="5:7" ht="12.75">
      <c r="E89" s="20"/>
      <c r="G89" s="20"/>
    </row>
    <row r="90" spans="5:7" ht="12.75">
      <c r="E90" s="20"/>
      <c r="G90" s="20"/>
    </row>
    <row r="91" spans="5:7" ht="12.75">
      <c r="E91" s="20"/>
      <c r="G91" s="20"/>
    </row>
    <row r="92" spans="5:7" ht="12.75">
      <c r="E92" s="20"/>
      <c r="G92" s="20"/>
    </row>
    <row r="93" spans="5:7" ht="12.75">
      <c r="E93" s="20"/>
      <c r="G93" s="20"/>
    </row>
    <row r="94" spans="5:7" ht="12.75">
      <c r="E94" s="20"/>
      <c r="G94" s="20"/>
    </row>
    <row r="95" spans="5:7" ht="12.75">
      <c r="E95" s="20"/>
      <c r="G95" s="20"/>
    </row>
    <row r="96" spans="5:7" ht="12.75">
      <c r="E96" s="20"/>
      <c r="G96" s="20"/>
    </row>
    <row r="97" spans="5:7" ht="12.75">
      <c r="E97" s="20"/>
      <c r="G97" s="20"/>
    </row>
    <row r="98" spans="5:7" ht="12.75">
      <c r="E98" s="20"/>
      <c r="G98" s="20"/>
    </row>
    <row r="99" spans="5:7" ht="12.75">
      <c r="E99" s="20"/>
      <c r="G99" s="20"/>
    </row>
    <row r="100" spans="5:7" ht="12.75">
      <c r="E100" s="20"/>
      <c r="G100" s="20"/>
    </row>
    <row r="101" spans="5:7" ht="12.75">
      <c r="E101" s="20"/>
      <c r="G101" s="20"/>
    </row>
    <row r="102" spans="5:7" ht="12.75">
      <c r="E102" s="20"/>
      <c r="G102" s="20"/>
    </row>
    <row r="103" spans="5:7" ht="12.75">
      <c r="E103" s="20"/>
      <c r="G103" s="20"/>
    </row>
    <row r="104" spans="5:7" ht="12.75">
      <c r="E104" s="20"/>
      <c r="G104" s="20"/>
    </row>
    <row r="105" spans="5:7" ht="12.75">
      <c r="E105" s="20"/>
      <c r="G105" s="20"/>
    </row>
    <row r="106" spans="5:7" ht="12.75">
      <c r="E106" s="20"/>
      <c r="G106" s="20"/>
    </row>
    <row r="107" spans="5:7" ht="12.75">
      <c r="E107" s="20"/>
      <c r="G107" s="20"/>
    </row>
    <row r="108" spans="5:7" ht="12.75">
      <c r="E108" s="20"/>
      <c r="G108" s="20"/>
    </row>
    <row r="109" spans="5:7" ht="12.75">
      <c r="E109" s="20"/>
      <c r="G109" s="20"/>
    </row>
    <row r="110" spans="5:7" ht="12.75">
      <c r="E110" s="20"/>
      <c r="G110" s="20"/>
    </row>
    <row r="111" spans="5:7" ht="12.75">
      <c r="E111" s="20"/>
      <c r="G111" s="20"/>
    </row>
    <row r="112" spans="5:7" ht="12.75">
      <c r="E112" s="20"/>
      <c r="G112" s="20"/>
    </row>
    <row r="113" spans="5:7" ht="12.75">
      <c r="E113" s="20"/>
      <c r="G113" s="20"/>
    </row>
    <row r="114" spans="5:7" ht="12.75">
      <c r="E114" s="20"/>
      <c r="G114" s="20"/>
    </row>
    <row r="115" spans="5:7" ht="12.75">
      <c r="E115" s="20"/>
      <c r="G115" s="20"/>
    </row>
    <row r="116" spans="5:7" ht="12.75">
      <c r="E116" s="20"/>
      <c r="G116" s="20"/>
    </row>
    <row r="117" spans="5:7" ht="12.75">
      <c r="E117" s="20"/>
      <c r="G117" s="20"/>
    </row>
    <row r="118" spans="5:7" ht="12.75">
      <c r="E118" s="20"/>
      <c r="G118" s="20"/>
    </row>
    <row r="119" spans="5:7" ht="12.75">
      <c r="E119" s="20"/>
      <c r="G119" s="20"/>
    </row>
    <row r="120" spans="5:7" ht="12.75">
      <c r="E120" s="20"/>
      <c r="G120" s="20"/>
    </row>
    <row r="121" spans="5:7" ht="12.75">
      <c r="E121" s="20"/>
      <c r="G121" s="20"/>
    </row>
    <row r="122" spans="5:7" ht="12.75">
      <c r="E122" s="20"/>
      <c r="G122" s="20"/>
    </row>
    <row r="123" spans="5:7" ht="12.75">
      <c r="E123" s="20"/>
      <c r="G123" s="20"/>
    </row>
    <row r="124" spans="5:7" ht="12.75">
      <c r="E124" s="20"/>
      <c r="G124" s="20"/>
    </row>
    <row r="125" spans="5:7" ht="12.75">
      <c r="E125" s="20"/>
      <c r="G125" s="20"/>
    </row>
    <row r="126" spans="5:7" ht="12.75">
      <c r="E126" s="20"/>
      <c r="G126" s="20"/>
    </row>
    <row r="127" spans="5:7" ht="12.75">
      <c r="E127" s="20"/>
      <c r="G127" s="20"/>
    </row>
    <row r="128" spans="5:7" ht="12.75">
      <c r="E128" s="20"/>
      <c r="G128" s="20"/>
    </row>
    <row r="129" spans="5:7" ht="12.75">
      <c r="E129" s="20"/>
      <c r="G129" s="20"/>
    </row>
    <row r="130" spans="5:7" ht="12.75">
      <c r="E130" s="20"/>
      <c r="G130" s="20"/>
    </row>
    <row r="131" spans="5:7" ht="12.75">
      <c r="E131" s="20"/>
      <c r="G131" s="20"/>
    </row>
    <row r="132" spans="5:7" ht="12.75">
      <c r="E132" s="20"/>
      <c r="G132" s="20"/>
    </row>
    <row r="133" spans="5:7" ht="12.75">
      <c r="E133" s="20"/>
      <c r="G133" s="20"/>
    </row>
    <row r="134" spans="5:7" ht="12.75">
      <c r="E134" s="20"/>
      <c r="G134" s="20"/>
    </row>
    <row r="135" spans="5:7" ht="12.75">
      <c r="E135" s="20"/>
      <c r="G135" s="20"/>
    </row>
    <row r="136" spans="5:7" ht="12.75">
      <c r="E136" s="20"/>
      <c r="G136" s="20"/>
    </row>
    <row r="137" spans="5:7" ht="12.75">
      <c r="E137" s="20"/>
      <c r="G137" s="20"/>
    </row>
    <row r="138" spans="5:7" ht="12.75">
      <c r="E138" s="20"/>
      <c r="G138" s="20"/>
    </row>
    <row r="139" spans="5:7" ht="12.75">
      <c r="E139" s="20"/>
      <c r="G139" s="20"/>
    </row>
    <row r="140" spans="5:7" ht="12.75">
      <c r="E140" s="20"/>
      <c r="G140" s="20"/>
    </row>
    <row r="141" spans="5:7" ht="12.75">
      <c r="E141" s="20"/>
      <c r="G141" s="20"/>
    </row>
    <row r="142" spans="5:7" ht="12.75">
      <c r="E142" s="20"/>
      <c r="G142" s="20"/>
    </row>
    <row r="143" spans="5:7" ht="12.75">
      <c r="E143" s="20"/>
      <c r="G143" s="20"/>
    </row>
    <row r="144" spans="5:7" ht="12.75">
      <c r="E144" s="20"/>
      <c r="G144" s="20"/>
    </row>
    <row r="145" spans="5:7" ht="12.75">
      <c r="E145" s="20"/>
      <c r="G145" s="20"/>
    </row>
    <row r="146" spans="5:7" ht="12.75">
      <c r="E146" s="20"/>
      <c r="G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  <row r="661" ht="12.75">
      <c r="E661" s="20"/>
    </row>
    <row r="662" ht="12.75">
      <c r="E662" s="20"/>
    </row>
    <row r="663" ht="12.75">
      <c r="E663" s="20"/>
    </row>
    <row r="664" ht="12.75">
      <c r="E664" s="20"/>
    </row>
    <row r="665" ht="12.75">
      <c r="E665" s="20"/>
    </row>
    <row r="666" ht="12.75">
      <c r="E666" s="20"/>
    </row>
    <row r="667" ht="12.75">
      <c r="E667" s="20"/>
    </row>
    <row r="668" ht="12.75">
      <c r="E668" s="20"/>
    </row>
    <row r="669" ht="12.75">
      <c r="E669" s="20"/>
    </row>
    <row r="670" ht="12.75">
      <c r="E670" s="20"/>
    </row>
    <row r="671" ht="12.75">
      <c r="E671" s="20"/>
    </row>
    <row r="672" ht="12.75">
      <c r="E672" s="20"/>
    </row>
    <row r="673" ht="12.75">
      <c r="E673" s="20"/>
    </row>
    <row r="674" ht="12.75">
      <c r="E674" s="20"/>
    </row>
    <row r="675" ht="12.75">
      <c r="E675" s="20"/>
    </row>
    <row r="676" ht="12.75">
      <c r="E676" s="20"/>
    </row>
    <row r="677" ht="12.75">
      <c r="E677" s="20"/>
    </row>
    <row r="678" ht="12.75">
      <c r="E678" s="20"/>
    </row>
    <row r="679" ht="12.75">
      <c r="E679" s="20"/>
    </row>
    <row r="680" ht="12.75">
      <c r="E680" s="20"/>
    </row>
    <row r="681" ht="12.75">
      <c r="E681" s="20"/>
    </row>
    <row r="682" ht="12.75">
      <c r="E682" s="20"/>
    </row>
    <row r="683" ht="12.75">
      <c r="E683" s="20"/>
    </row>
    <row r="684" ht="12.75">
      <c r="E684" s="20"/>
    </row>
    <row r="685" ht="12.75">
      <c r="E685" s="20"/>
    </row>
    <row r="686" ht="12.75">
      <c r="E686" s="20"/>
    </row>
    <row r="687" ht="12.75">
      <c r="E687" s="20"/>
    </row>
    <row r="688" ht="12.75">
      <c r="E688" s="20"/>
    </row>
    <row r="689" ht="12.75">
      <c r="E689" s="20"/>
    </row>
    <row r="690" ht="12.75"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  <row r="700" ht="12.75">
      <c r="E700" s="20"/>
    </row>
    <row r="701" ht="12.75">
      <c r="E701" s="20"/>
    </row>
    <row r="702" ht="12.75">
      <c r="E702" s="20"/>
    </row>
    <row r="703" ht="12.75">
      <c r="E703" s="20"/>
    </row>
    <row r="704" ht="12.75">
      <c r="E704" s="20"/>
    </row>
    <row r="705" ht="12.75">
      <c r="E705" s="20"/>
    </row>
    <row r="706" ht="12.75">
      <c r="E706" s="20"/>
    </row>
    <row r="707" ht="12.75">
      <c r="E707" s="20"/>
    </row>
    <row r="708" ht="12.75">
      <c r="E708" s="20"/>
    </row>
    <row r="709" ht="12.75">
      <c r="E709" s="20"/>
    </row>
    <row r="710" ht="12.75">
      <c r="E710" s="20"/>
    </row>
    <row r="711" ht="12.75">
      <c r="E711" s="20"/>
    </row>
    <row r="712" ht="12.75">
      <c r="E712" s="20"/>
    </row>
    <row r="713" ht="12.75">
      <c r="E713" s="20"/>
    </row>
    <row r="714" ht="12.75">
      <c r="E714" s="20"/>
    </row>
    <row r="715" ht="12.75">
      <c r="E715" s="20"/>
    </row>
    <row r="716" ht="12.75">
      <c r="E716" s="20"/>
    </row>
    <row r="717" ht="12.75">
      <c r="E717" s="20"/>
    </row>
    <row r="718" ht="12.75">
      <c r="E718" s="20"/>
    </row>
    <row r="719" ht="12.75">
      <c r="E719" s="20"/>
    </row>
    <row r="720" ht="12.75">
      <c r="E720" s="20"/>
    </row>
    <row r="721" ht="12.75">
      <c r="E721" s="20"/>
    </row>
    <row r="722" ht="12.75">
      <c r="E722" s="20"/>
    </row>
    <row r="723" ht="12.75">
      <c r="E723" s="20"/>
    </row>
    <row r="724" ht="12.75">
      <c r="E724" s="20"/>
    </row>
    <row r="725" ht="12.75">
      <c r="E725" s="20"/>
    </row>
    <row r="726" ht="12.75">
      <c r="E726" s="20"/>
    </row>
    <row r="727" ht="12.75">
      <c r="E727" s="20"/>
    </row>
    <row r="728" ht="12.75">
      <c r="E728" s="20"/>
    </row>
    <row r="729" ht="12.75">
      <c r="E729" s="20"/>
    </row>
    <row r="730" ht="12.75">
      <c r="E730" s="20"/>
    </row>
    <row r="731" ht="12.75">
      <c r="E731" s="20"/>
    </row>
    <row r="732" ht="12.75">
      <c r="E732" s="20"/>
    </row>
    <row r="733" ht="12.75">
      <c r="E733" s="20"/>
    </row>
    <row r="734" ht="12.75">
      <c r="E734" s="20"/>
    </row>
    <row r="735" ht="12.75">
      <c r="E735" s="20"/>
    </row>
    <row r="736" ht="12.75">
      <c r="E736" s="20"/>
    </row>
    <row r="737" ht="12.75">
      <c r="E737" s="20"/>
    </row>
    <row r="738" ht="12.75">
      <c r="E738" s="20"/>
    </row>
    <row r="739" ht="12.75">
      <c r="E739" s="20"/>
    </row>
    <row r="740" ht="12.75">
      <c r="E740" s="20"/>
    </row>
    <row r="741" ht="12.75">
      <c r="E741" s="20"/>
    </row>
    <row r="742" ht="12.75">
      <c r="E742" s="20"/>
    </row>
    <row r="743" ht="12.75">
      <c r="E743" s="20"/>
    </row>
    <row r="744" ht="12.75">
      <c r="E744" s="20"/>
    </row>
    <row r="745" ht="12.75">
      <c r="E745" s="20"/>
    </row>
    <row r="746" ht="12.75">
      <c r="E746" s="20"/>
    </row>
    <row r="747" ht="12.75">
      <c r="E747" s="20"/>
    </row>
    <row r="748" ht="12.75">
      <c r="E748" s="20"/>
    </row>
    <row r="749" ht="12.75">
      <c r="E749" s="20"/>
    </row>
    <row r="750" ht="12.75">
      <c r="E750" s="20"/>
    </row>
    <row r="751" ht="12.75">
      <c r="E751" s="20"/>
    </row>
    <row r="752" ht="12.75">
      <c r="E752" s="20"/>
    </row>
    <row r="753" ht="12.75">
      <c r="E753" s="20"/>
    </row>
    <row r="754" ht="12.75">
      <c r="E754" s="20"/>
    </row>
    <row r="755" ht="12.75">
      <c r="E755" s="20"/>
    </row>
    <row r="756" ht="12.75">
      <c r="E756" s="20"/>
    </row>
    <row r="757" ht="12.75">
      <c r="E757" s="20"/>
    </row>
    <row r="758" ht="12.75">
      <c r="E758" s="20"/>
    </row>
    <row r="759" ht="12.75">
      <c r="E759" s="20"/>
    </row>
    <row r="760" ht="12.75">
      <c r="E760" s="20"/>
    </row>
    <row r="761" ht="12.75">
      <c r="E761" s="20"/>
    </row>
    <row r="762" ht="12.75">
      <c r="E762" s="20"/>
    </row>
    <row r="763" ht="12.75">
      <c r="E763" s="20"/>
    </row>
    <row r="764" ht="12.75">
      <c r="E764" s="20"/>
    </row>
    <row r="765" ht="12.75">
      <c r="E765" s="20"/>
    </row>
    <row r="766" ht="12.75">
      <c r="E766" s="20"/>
    </row>
    <row r="767" ht="12.75">
      <c r="E767" s="20"/>
    </row>
    <row r="768" ht="12.75">
      <c r="E768" s="20"/>
    </row>
    <row r="769" ht="12.75">
      <c r="E769" s="20"/>
    </row>
    <row r="770" ht="12.75">
      <c r="E770" s="20"/>
    </row>
    <row r="771" ht="12.75">
      <c r="E771" s="20"/>
    </row>
    <row r="772" ht="12.75">
      <c r="E772" s="20"/>
    </row>
    <row r="773" ht="12.75">
      <c r="E773" s="20"/>
    </row>
    <row r="774" ht="12.75">
      <c r="E774" s="20"/>
    </row>
    <row r="775" ht="12.75">
      <c r="E775" s="20"/>
    </row>
    <row r="776" ht="12.75">
      <c r="E776" s="20"/>
    </row>
    <row r="777" ht="12.75">
      <c r="E777" s="20"/>
    </row>
    <row r="778" ht="12.75">
      <c r="E778" s="20"/>
    </row>
    <row r="779" ht="12.75"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  <row r="789" ht="12.75">
      <c r="E789" s="20"/>
    </row>
    <row r="790" ht="12.75">
      <c r="E790" s="20"/>
    </row>
    <row r="791" ht="12.75">
      <c r="E791" s="20"/>
    </row>
    <row r="792" ht="12.75">
      <c r="E792" s="20"/>
    </row>
    <row r="793" ht="12.75">
      <c r="E793" s="20"/>
    </row>
    <row r="794" ht="12.75">
      <c r="E794" s="20"/>
    </row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B28" sqref="B28:H38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3.140625" style="2" customWidth="1"/>
    <col min="9" max="16384" width="9.140625" style="2" customWidth="1"/>
  </cols>
  <sheetData>
    <row r="1" spans="1:8" ht="15.75" customHeight="1">
      <c r="A1" s="53" t="s">
        <v>79</v>
      </c>
      <c r="B1" s="53"/>
      <c r="C1" s="53"/>
      <c r="D1" s="53"/>
      <c r="E1" s="53"/>
      <c r="F1" s="53"/>
      <c r="G1" s="53"/>
      <c r="H1" s="53"/>
    </row>
    <row r="2" spans="1:8" ht="14.25">
      <c r="A2" s="54" t="s">
        <v>19</v>
      </c>
      <c r="B2" s="54"/>
      <c r="C2" s="54"/>
      <c r="D2" s="54"/>
      <c r="E2" s="54"/>
      <c r="F2" s="54"/>
      <c r="G2" s="54"/>
      <c r="H2" s="54"/>
    </row>
    <row r="3" spans="1:8" ht="14.25">
      <c r="A3" s="54" t="s">
        <v>4</v>
      </c>
      <c r="B3" s="54"/>
      <c r="C3" s="54"/>
      <c r="D3" s="54"/>
      <c r="E3" s="54"/>
      <c r="F3" s="54"/>
      <c r="G3" s="54"/>
      <c r="H3" s="54"/>
    </row>
    <row r="4" spans="1:8" ht="12.75" customHeight="1" thickBot="1">
      <c r="A4" s="14"/>
      <c r="B4" s="14"/>
      <c r="C4" s="14"/>
      <c r="D4" s="14"/>
      <c r="E4" s="14"/>
      <c r="F4" s="14"/>
      <c r="G4" s="14"/>
      <c r="H4" s="14"/>
    </row>
    <row r="5" spans="1:8" ht="6.75" customHeight="1">
      <c r="A5" s="15"/>
      <c r="B5" s="15"/>
      <c r="C5" s="15"/>
      <c r="D5" s="15"/>
      <c r="E5" s="15"/>
      <c r="F5" s="13"/>
      <c r="G5" s="13"/>
      <c r="H5" s="13"/>
    </row>
    <row r="6" spans="1:8" ht="12.75" customHeight="1">
      <c r="A6" s="16" t="str">
        <f>+'Balance Sheet'!A6</f>
        <v>INTERIM REPORT FOR THE SIX MONTHS ENDED 30 JUNE 2005</v>
      </c>
      <c r="B6" s="15"/>
      <c r="C6" s="15"/>
      <c r="D6" s="15"/>
      <c r="E6" s="15"/>
      <c r="F6" s="13"/>
      <c r="G6" s="13"/>
      <c r="H6" s="13"/>
    </row>
    <row r="7" spans="1:8" ht="6" customHeight="1" thickBot="1">
      <c r="A7" s="14"/>
      <c r="B7" s="14"/>
      <c r="C7" s="14"/>
      <c r="D7" s="14"/>
      <c r="E7" s="14"/>
      <c r="F7" s="14"/>
      <c r="G7" s="14"/>
      <c r="H7" s="14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15">
      <c r="A9" s="17" t="s">
        <v>21</v>
      </c>
      <c r="B9" s="13"/>
      <c r="C9" s="13"/>
      <c r="D9" s="13"/>
      <c r="E9" s="13"/>
      <c r="F9" s="13"/>
      <c r="G9" s="13"/>
      <c r="H9" s="13"/>
    </row>
    <row r="11" spans="2:8" s="8" customFormat="1" ht="12.75">
      <c r="B11" s="55" t="s">
        <v>5</v>
      </c>
      <c r="C11" s="55"/>
      <c r="D11" s="55"/>
      <c r="E11" s="18"/>
      <c r="F11" s="55" t="s">
        <v>6</v>
      </c>
      <c r="G11" s="55"/>
      <c r="H11" s="55"/>
    </row>
    <row r="12" spans="2:8" s="1" customFormat="1" ht="12.75">
      <c r="B12" s="1" t="s">
        <v>43</v>
      </c>
      <c r="D12" s="1" t="s">
        <v>46</v>
      </c>
      <c r="F12" s="1" t="s">
        <v>43</v>
      </c>
      <c r="H12" s="1" t="s">
        <v>46</v>
      </c>
    </row>
    <row r="13" spans="2:8" s="1" customFormat="1" ht="12.75">
      <c r="B13" s="1" t="s">
        <v>44</v>
      </c>
      <c r="D13" s="1" t="s">
        <v>47</v>
      </c>
      <c r="F13" s="1" t="s">
        <v>44</v>
      </c>
      <c r="H13" s="1" t="s">
        <v>47</v>
      </c>
    </row>
    <row r="14" spans="2:8" s="1" customFormat="1" ht="12.75">
      <c r="B14" s="1" t="s">
        <v>45</v>
      </c>
      <c r="D14" s="1" t="s">
        <v>45</v>
      </c>
      <c r="F14" s="1" t="s">
        <v>48</v>
      </c>
      <c r="H14" s="1" t="s">
        <v>49</v>
      </c>
    </row>
    <row r="15" spans="2:8" s="1" customFormat="1" ht="12.75">
      <c r="B15" s="6" t="s">
        <v>86</v>
      </c>
      <c r="C15" s="7"/>
      <c r="D15" s="6" t="s">
        <v>87</v>
      </c>
      <c r="E15" s="7"/>
      <c r="F15" s="6" t="str">
        <f>+B15</f>
        <v>30 June 2005</v>
      </c>
      <c r="G15" s="7"/>
      <c r="H15" s="6" t="str">
        <f>+D15</f>
        <v>30 June 2004</v>
      </c>
    </row>
    <row r="16" spans="1:8" s="1" customFormat="1" ht="12.75">
      <c r="A16" s="2"/>
      <c r="B16" s="1" t="s">
        <v>0</v>
      </c>
      <c r="D16" s="1" t="s">
        <v>0</v>
      </c>
      <c r="F16" s="1" t="s">
        <v>0</v>
      </c>
      <c r="H16" s="1" t="s">
        <v>0</v>
      </c>
    </row>
    <row r="17" s="1" customFormat="1" ht="12.75">
      <c r="A17" s="2"/>
    </row>
    <row r="18" spans="1:8" ht="12.75">
      <c r="A18" s="2" t="s">
        <v>1</v>
      </c>
      <c r="B18" s="11">
        <v>5372</v>
      </c>
      <c r="D18" s="11">
        <v>10108</v>
      </c>
      <c r="F18" s="11">
        <f>6717+B18</f>
        <v>12089</v>
      </c>
      <c r="H18" s="11">
        <f>8411+D18</f>
        <v>18519</v>
      </c>
    </row>
    <row r="19" spans="1:8" s="8" customFormat="1" ht="12.75">
      <c r="A19" s="2" t="s">
        <v>95</v>
      </c>
      <c r="B19" s="12">
        <v>-1</v>
      </c>
      <c r="C19" s="4"/>
      <c r="D19" s="35">
        <v>25</v>
      </c>
      <c r="E19" s="4"/>
      <c r="F19" s="12">
        <f>115+B19</f>
        <v>114</v>
      </c>
      <c r="G19" s="4"/>
      <c r="H19" s="35">
        <f>138+D19</f>
        <v>163</v>
      </c>
    </row>
    <row r="20" spans="4:8" ht="12.75">
      <c r="D20" s="11"/>
      <c r="H20" s="11"/>
    </row>
    <row r="22" spans="1:8" ht="12.75">
      <c r="A22" s="8" t="s">
        <v>96</v>
      </c>
      <c r="B22" s="19">
        <v>-467</v>
      </c>
      <c r="C22" s="20"/>
      <c r="D22" s="19">
        <v>-569</v>
      </c>
      <c r="E22" s="20"/>
      <c r="F22" s="19">
        <f>-464+B22</f>
        <v>-931</v>
      </c>
      <c r="G22" s="20"/>
      <c r="H22" s="19">
        <f>-1572+D22</f>
        <v>-2141</v>
      </c>
    </row>
    <row r="23" spans="2:8" ht="12.75">
      <c r="B23" s="21"/>
      <c r="D23" s="21"/>
      <c r="F23" s="21"/>
      <c r="H23" s="21"/>
    </row>
    <row r="24" spans="1:8" ht="12.75">
      <c r="A24" s="2" t="s">
        <v>22</v>
      </c>
      <c r="B24" s="19">
        <v>-43</v>
      </c>
      <c r="C24" s="20"/>
      <c r="D24" s="19">
        <v>-45</v>
      </c>
      <c r="E24" s="20"/>
      <c r="F24" s="19">
        <f>-60+B24</f>
        <v>-103</v>
      </c>
      <c r="G24" s="20"/>
      <c r="H24" s="19">
        <f>-256+D24</f>
        <v>-301</v>
      </c>
    </row>
    <row r="25" spans="2:8" ht="12.75">
      <c r="B25" s="21"/>
      <c r="D25" s="21"/>
      <c r="F25" s="21"/>
      <c r="H25" s="21"/>
    </row>
    <row r="26" spans="1:8" ht="12.75">
      <c r="A26" s="2" t="s">
        <v>23</v>
      </c>
      <c r="B26" s="12">
        <v>0</v>
      </c>
      <c r="C26" s="3"/>
      <c r="D26" s="12">
        <v>0</v>
      </c>
      <c r="E26" s="3"/>
      <c r="F26" s="12">
        <f>+B26</f>
        <v>0</v>
      </c>
      <c r="G26" s="3"/>
      <c r="H26" s="52">
        <f>+D26</f>
        <v>0</v>
      </c>
    </row>
    <row r="27" spans="2:8" ht="12.75">
      <c r="B27" s="21"/>
      <c r="D27" s="21"/>
      <c r="F27" s="21"/>
      <c r="H27" s="21"/>
    </row>
    <row r="28" spans="1:8" ht="12.75">
      <c r="A28" s="8" t="s">
        <v>31</v>
      </c>
      <c r="B28" s="43">
        <f>SUM(B22:B27)</f>
        <v>-510</v>
      </c>
      <c r="C28" s="30"/>
      <c r="D28" s="43">
        <f>SUM(D22:D27)</f>
        <v>-614</v>
      </c>
      <c r="E28" s="30"/>
      <c r="F28" s="43">
        <f>SUM(F22:F27)</f>
        <v>-1034</v>
      </c>
      <c r="G28" s="30"/>
      <c r="H28" s="43">
        <f>SUM(H22:H27)</f>
        <v>-2442</v>
      </c>
    </row>
    <row r="29" spans="2:8" ht="12.75">
      <c r="B29" s="23"/>
      <c r="C29" s="3"/>
      <c r="D29" s="23"/>
      <c r="E29" s="3"/>
      <c r="F29" s="23"/>
      <c r="G29" s="3"/>
      <c r="H29" s="23"/>
    </row>
    <row r="30" spans="1:8" ht="12.75">
      <c r="A30" s="2" t="s">
        <v>24</v>
      </c>
      <c r="B30" s="43">
        <v>0</v>
      </c>
      <c r="C30" s="3"/>
      <c r="D30" s="43">
        <v>0</v>
      </c>
      <c r="E30" s="3"/>
      <c r="F30" s="43">
        <f>+B30</f>
        <v>0</v>
      </c>
      <c r="G30" s="3"/>
      <c r="H30" s="43">
        <f>+D30</f>
        <v>0</v>
      </c>
    </row>
    <row r="31" spans="2:8" ht="12.75">
      <c r="B31" s="43"/>
      <c r="C31" s="3"/>
      <c r="D31" s="43"/>
      <c r="E31" s="3"/>
      <c r="F31" s="43"/>
      <c r="G31" s="3"/>
      <c r="H31" s="43"/>
    </row>
    <row r="32" spans="1:8" ht="12.75">
      <c r="A32" s="2" t="s">
        <v>51</v>
      </c>
      <c r="B32" s="43">
        <v>0</v>
      </c>
      <c r="C32" s="3"/>
      <c r="D32" s="43">
        <v>0</v>
      </c>
      <c r="E32" s="3"/>
      <c r="F32" s="43">
        <f>+B32</f>
        <v>0</v>
      </c>
      <c r="G32" s="3"/>
      <c r="H32" s="43">
        <f>+D32</f>
        <v>0</v>
      </c>
    </row>
    <row r="33" spans="2:8" ht="12.75">
      <c r="B33" s="44"/>
      <c r="D33" s="44"/>
      <c r="F33" s="44"/>
      <c r="H33" s="44"/>
    </row>
    <row r="34" spans="1:8" s="8" customFormat="1" ht="13.5" thickBot="1">
      <c r="A34" s="8" t="s">
        <v>32</v>
      </c>
      <c r="B34" s="59">
        <f>SUM(B28:B33)</f>
        <v>-510</v>
      </c>
      <c r="C34" s="60"/>
      <c r="D34" s="59">
        <f>SUM(D28:D33)</f>
        <v>-614</v>
      </c>
      <c r="E34" s="60"/>
      <c r="F34" s="59">
        <f>SUM(F28:F33)</f>
        <v>-1034</v>
      </c>
      <c r="G34" s="60"/>
      <c r="H34" s="59">
        <f>SUM(H28:H33)</f>
        <v>-2442</v>
      </c>
    </row>
    <row r="35" spans="1:4" s="8" customFormat="1" ht="13.5" thickTop="1">
      <c r="A35" s="2"/>
      <c r="B35" s="24"/>
      <c r="D35" s="24"/>
    </row>
    <row r="36" spans="1:8" s="8" customFormat="1" ht="12.75">
      <c r="A36" s="2" t="s">
        <v>2</v>
      </c>
      <c r="B36" s="25"/>
      <c r="D36" s="25"/>
      <c r="F36" s="4"/>
      <c r="H36" s="4"/>
    </row>
    <row r="37" spans="1:8" ht="12.75">
      <c r="A37" s="9" t="s">
        <v>3</v>
      </c>
      <c r="B37" s="45">
        <f>+B34/50354*100</f>
        <v>-1.012829169480081</v>
      </c>
      <c r="C37" s="27"/>
      <c r="D37" s="45">
        <f>+D34/50354*100</f>
        <v>-1.2193668824720976</v>
      </c>
      <c r="E37" s="27"/>
      <c r="F37" s="45">
        <f>+F34/50354*100</f>
        <v>-2.0534614926321644</v>
      </c>
      <c r="G37" s="27"/>
      <c r="H37" s="45">
        <f>+H34/46940*100</f>
        <v>-5.202386024712399</v>
      </c>
    </row>
    <row r="38" spans="1:8" ht="12.75">
      <c r="A38" s="9" t="s">
        <v>54</v>
      </c>
      <c r="B38" s="28" t="s">
        <v>55</v>
      </c>
      <c r="C38" s="27"/>
      <c r="D38" s="28" t="s">
        <v>55</v>
      </c>
      <c r="E38" s="27"/>
      <c r="F38" s="28" t="s">
        <v>55</v>
      </c>
      <c r="G38" s="28"/>
      <c r="H38" s="28" t="s">
        <v>55</v>
      </c>
    </row>
    <row r="39" spans="1:8" ht="12.75">
      <c r="A39" s="9"/>
      <c r="B39" s="26"/>
      <c r="C39" s="27"/>
      <c r="D39" s="26"/>
      <c r="E39" s="27"/>
      <c r="F39" s="26"/>
      <c r="G39" s="28"/>
      <c r="H39" s="26"/>
    </row>
    <row r="40" ht="12.75">
      <c r="A40" s="9"/>
    </row>
    <row r="41" spans="2:8" ht="12.75" customHeight="1">
      <c r="B41" s="3"/>
      <c r="D41" s="3"/>
      <c r="F41" s="3"/>
      <c r="H41" s="3"/>
    </row>
    <row r="42" ht="12.75" customHeight="1">
      <c r="A42" s="2" t="s">
        <v>33</v>
      </c>
    </row>
    <row r="43" spans="1:8" ht="12.75" customHeight="1">
      <c r="A43" s="29" t="s">
        <v>81</v>
      </c>
      <c r="B43" s="3"/>
      <c r="D43" s="3"/>
      <c r="F43" s="3"/>
      <c r="H43" s="3"/>
    </row>
    <row r="44" ht="12.75" customHeight="1"/>
    <row r="45" ht="12.75" customHeight="1"/>
  </sheetData>
  <mergeCells count="5">
    <mergeCell ref="B11:D11"/>
    <mergeCell ref="F11:H11"/>
    <mergeCell ref="A1:H1"/>
    <mergeCell ref="A2:H2"/>
    <mergeCell ref="A3:H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8">
      <selection activeCell="F35" sqref="B35:F47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1.7109375" style="2" bestFit="1" customWidth="1"/>
    <col min="7" max="8" width="9.140625" style="2" customWidth="1"/>
    <col min="9" max="9" width="12.140625" style="2" customWidth="1"/>
    <col min="10" max="10" width="9.140625" style="2" customWidth="1"/>
    <col min="11" max="11" width="12.421875" style="2" bestFit="1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spans="1:6" ht="15.75">
      <c r="A1" s="53" t="s">
        <v>79</v>
      </c>
      <c r="B1" s="53"/>
      <c r="C1" s="53"/>
      <c r="D1" s="53"/>
      <c r="E1" s="53"/>
      <c r="F1" s="53"/>
    </row>
    <row r="2" spans="1:6" ht="14.25">
      <c r="A2" s="54" t="s">
        <v>19</v>
      </c>
      <c r="B2" s="54"/>
      <c r="C2" s="54"/>
      <c r="D2" s="54"/>
      <c r="E2" s="54"/>
      <c r="F2" s="54"/>
    </row>
    <row r="3" spans="1:6" ht="14.25">
      <c r="A3" s="54" t="s">
        <v>4</v>
      </c>
      <c r="B3" s="54"/>
      <c r="C3" s="54"/>
      <c r="D3" s="54"/>
      <c r="E3" s="54"/>
      <c r="F3" s="54"/>
    </row>
    <row r="4" spans="1:7" ht="12.75" customHeight="1" thickBot="1">
      <c r="A4" s="14"/>
      <c r="B4" s="14"/>
      <c r="C4" s="14"/>
      <c r="D4" s="14"/>
      <c r="E4" s="14"/>
      <c r="F4" s="14"/>
      <c r="G4" s="14"/>
    </row>
    <row r="5" spans="1:7" ht="6.75" customHeight="1">
      <c r="A5" s="15"/>
      <c r="B5" s="15"/>
      <c r="C5" s="15"/>
      <c r="D5" s="13"/>
      <c r="E5" s="13"/>
      <c r="F5" s="13"/>
      <c r="G5" s="13"/>
    </row>
    <row r="6" spans="1:7" ht="12.75" customHeight="1">
      <c r="A6" s="16" t="str">
        <f>+'Balance Sheet'!A6</f>
        <v>INTERIM REPORT FOR THE SIX MONTHS ENDED 30 JUNE 2005</v>
      </c>
      <c r="B6" s="15"/>
      <c r="C6" s="15"/>
      <c r="D6" s="15"/>
      <c r="E6" s="15"/>
      <c r="F6" s="15"/>
      <c r="G6" s="15"/>
    </row>
    <row r="7" spans="1:7" ht="6" customHeight="1" thickBot="1">
      <c r="A7" s="14"/>
      <c r="B7" s="14"/>
      <c r="C7" s="14"/>
      <c r="D7" s="14"/>
      <c r="E7" s="14"/>
      <c r="F7" s="14"/>
      <c r="G7" s="14"/>
    </row>
    <row r="8" spans="1:7" ht="15">
      <c r="A8" s="13"/>
      <c r="B8" s="13"/>
      <c r="C8" s="13"/>
      <c r="D8" s="13"/>
      <c r="E8" s="13"/>
      <c r="F8" s="13"/>
      <c r="G8" s="13"/>
    </row>
    <row r="9" spans="1:6" ht="15">
      <c r="A9" s="17" t="s">
        <v>20</v>
      </c>
      <c r="B9" s="13"/>
      <c r="C9" s="13"/>
      <c r="D9" s="13"/>
      <c r="E9" s="13"/>
      <c r="F9" s="13"/>
    </row>
    <row r="10" s="1" customFormat="1" ht="12.75">
      <c r="C10" s="7"/>
    </row>
    <row r="11" spans="2:6" ht="12.75">
      <c r="B11" s="33" t="s">
        <v>42</v>
      </c>
      <c r="C11" s="3"/>
      <c r="F11" s="33" t="s">
        <v>42</v>
      </c>
    </row>
    <row r="12" spans="2:6" ht="12.75">
      <c r="B12" s="34" t="s">
        <v>82</v>
      </c>
      <c r="C12" s="33"/>
      <c r="D12" s="1" t="s">
        <v>74</v>
      </c>
      <c r="E12" s="1"/>
      <c r="F12" s="42" t="s">
        <v>86</v>
      </c>
    </row>
    <row r="13" spans="2:6" ht="12.75">
      <c r="B13" s="33" t="s">
        <v>0</v>
      </c>
      <c r="C13" s="33"/>
      <c r="D13" s="33" t="s">
        <v>0</v>
      </c>
      <c r="E13" s="1"/>
      <c r="F13" s="33" t="s">
        <v>0</v>
      </c>
    </row>
    <row r="14" spans="2:6" ht="12.75">
      <c r="B14" s="40"/>
      <c r="C14" s="40"/>
      <c r="D14" s="41"/>
      <c r="E14" s="41"/>
      <c r="F14" s="41"/>
    </row>
    <row r="15" spans="1:6" ht="12.75">
      <c r="A15" s="2" t="s">
        <v>9</v>
      </c>
      <c r="B15" s="41">
        <v>50354</v>
      </c>
      <c r="C15" s="41"/>
      <c r="D15" s="41">
        <v>0</v>
      </c>
      <c r="E15" s="41"/>
      <c r="F15" s="41">
        <f>SUM(B15:E15)</f>
        <v>50354</v>
      </c>
    </row>
    <row r="16" spans="2:6" ht="12.75">
      <c r="B16" s="41"/>
      <c r="C16" s="41"/>
      <c r="D16" s="41"/>
      <c r="E16" s="41"/>
      <c r="F16" s="41"/>
    </row>
    <row r="17" spans="1:6" s="3" customFormat="1" ht="12.75">
      <c r="A17" s="3" t="s">
        <v>72</v>
      </c>
      <c r="B17" s="41">
        <f>+F37</f>
        <v>0</v>
      </c>
      <c r="C17" s="40"/>
      <c r="D17" s="40">
        <v>0</v>
      </c>
      <c r="E17" s="40"/>
      <c r="F17" s="41">
        <f>SUM(B17:E17)</f>
        <v>0</v>
      </c>
    </row>
    <row r="18" spans="2:6" s="3" customFormat="1" ht="12.75">
      <c r="B18" s="40"/>
      <c r="C18" s="40"/>
      <c r="D18" s="40"/>
      <c r="E18" s="40"/>
      <c r="F18" s="41"/>
    </row>
    <row r="19" spans="1:6" s="3" customFormat="1" ht="12.75">
      <c r="A19" s="3" t="s">
        <v>34</v>
      </c>
      <c r="B19" s="41">
        <v>849</v>
      </c>
      <c r="C19" s="40"/>
      <c r="D19" s="40">
        <f>F19-B19</f>
        <v>-96</v>
      </c>
      <c r="E19" s="40"/>
      <c r="F19" s="41">
        <v>753</v>
      </c>
    </row>
    <row r="20" spans="2:6" s="3" customFormat="1" ht="12.75">
      <c r="B20" s="40"/>
      <c r="C20" s="40"/>
      <c r="D20" s="40"/>
      <c r="E20" s="40"/>
      <c r="F20" s="41"/>
    </row>
    <row r="21" spans="1:6" s="3" customFormat="1" ht="12.75">
      <c r="A21" s="3" t="s">
        <v>77</v>
      </c>
      <c r="B21" s="41">
        <v>488</v>
      </c>
      <c r="C21" s="40"/>
      <c r="D21" s="40">
        <v>0</v>
      </c>
      <c r="E21" s="40"/>
      <c r="F21" s="41">
        <f>SUM(B21:E21)</f>
        <v>488</v>
      </c>
    </row>
    <row r="22" spans="2:6" s="3" customFormat="1" ht="12.75">
      <c r="B22" s="40"/>
      <c r="C22" s="40"/>
      <c r="D22" s="40"/>
      <c r="E22" s="40"/>
      <c r="F22" s="41"/>
    </row>
    <row r="23" spans="1:6" s="3" customFormat="1" ht="12.75">
      <c r="A23" s="3" t="s">
        <v>7</v>
      </c>
      <c r="B23" s="41">
        <v>100</v>
      </c>
      <c r="C23" s="40"/>
      <c r="D23" s="40">
        <v>0</v>
      </c>
      <c r="E23" s="40"/>
      <c r="F23" s="41">
        <f>SUM(B23:E23)</f>
        <v>100</v>
      </c>
    </row>
    <row r="24" spans="2:6" s="3" customFormat="1" ht="12.75">
      <c r="B24" s="40"/>
      <c r="C24" s="40"/>
      <c r="D24" s="40"/>
      <c r="E24" s="40"/>
      <c r="F24" s="41"/>
    </row>
    <row r="25" spans="1:6" s="3" customFormat="1" ht="12.75">
      <c r="A25" s="3" t="s">
        <v>73</v>
      </c>
      <c r="B25" s="41">
        <v>-29038</v>
      </c>
      <c r="C25" s="40"/>
      <c r="D25" s="40">
        <f>Income!F34</f>
        <v>-1034</v>
      </c>
      <c r="E25" s="40"/>
      <c r="F25" s="41">
        <f>SUM(B25:E25)</f>
        <v>-30072</v>
      </c>
    </row>
    <row r="26" spans="2:6" s="3" customFormat="1" ht="12.75">
      <c r="B26" s="40"/>
      <c r="C26" s="40"/>
      <c r="D26" s="40"/>
      <c r="E26" s="40"/>
      <c r="F26" s="41"/>
    </row>
    <row r="27" spans="1:6" s="3" customFormat="1" ht="13.5" thickBot="1">
      <c r="A27" s="4" t="s">
        <v>8</v>
      </c>
      <c r="B27" s="61">
        <f>SUM(B15:B26)</f>
        <v>22753</v>
      </c>
      <c r="C27" s="40"/>
      <c r="D27" s="61">
        <f>SUM(D15:D26)</f>
        <v>-1130</v>
      </c>
      <c r="E27" s="40"/>
      <c r="F27" s="61">
        <f>SUM(F15:F26)</f>
        <v>21623</v>
      </c>
    </row>
    <row r="28" spans="2:6" s="3" customFormat="1" ht="13.5" thickTop="1">
      <c r="B28" s="40"/>
      <c r="C28" s="40"/>
      <c r="D28" s="40"/>
      <c r="E28" s="40"/>
      <c r="F28" s="40"/>
    </row>
    <row r="29" spans="2:6" s="3" customFormat="1" ht="12.75">
      <c r="B29" s="40"/>
      <c r="C29" s="40"/>
      <c r="D29" s="40"/>
      <c r="E29" s="40"/>
      <c r="F29" s="40"/>
    </row>
    <row r="30" spans="1:6" s="3" customFormat="1" ht="12.75">
      <c r="A30" s="4"/>
      <c r="B30" s="40"/>
      <c r="C30" s="40"/>
      <c r="D30" s="40"/>
      <c r="E30" s="40"/>
      <c r="F30" s="40"/>
    </row>
    <row r="31" spans="1:6" s="3" customFormat="1" ht="12.75">
      <c r="A31" s="4"/>
      <c r="B31" s="33" t="s">
        <v>42</v>
      </c>
      <c r="C31" s="40"/>
      <c r="D31" s="40"/>
      <c r="E31" s="40"/>
      <c r="F31" s="33" t="s">
        <v>42</v>
      </c>
    </row>
    <row r="32" spans="1:6" s="3" customFormat="1" ht="12.75">
      <c r="A32" s="2"/>
      <c r="B32" s="34" t="s">
        <v>76</v>
      </c>
      <c r="C32" s="33"/>
      <c r="D32" s="1" t="s">
        <v>74</v>
      </c>
      <c r="E32" s="1"/>
      <c r="F32" s="42" t="s">
        <v>87</v>
      </c>
    </row>
    <row r="33" spans="1:6" s="3" customFormat="1" ht="12.75">
      <c r="A33" s="2"/>
      <c r="B33" s="33" t="s">
        <v>0</v>
      </c>
      <c r="C33" s="33"/>
      <c r="D33" s="33" t="s">
        <v>0</v>
      </c>
      <c r="E33" s="1"/>
      <c r="F33" s="33" t="s">
        <v>0</v>
      </c>
    </row>
    <row r="34" spans="1:6" s="3" customFormat="1" ht="12.75">
      <c r="A34" s="2"/>
      <c r="B34" s="40"/>
      <c r="C34" s="40"/>
      <c r="D34" s="41"/>
      <c r="E34" s="41"/>
      <c r="F34" s="41"/>
    </row>
    <row r="35" spans="1:6" s="3" customFormat="1" ht="12.75">
      <c r="A35" s="2" t="s">
        <v>9</v>
      </c>
      <c r="B35" s="41">
        <v>40192</v>
      </c>
      <c r="C35" s="41"/>
      <c r="D35" s="41">
        <v>10162</v>
      </c>
      <c r="E35" s="41"/>
      <c r="F35" s="41">
        <f>SUM(B35:E35)</f>
        <v>50354</v>
      </c>
    </row>
    <row r="36" spans="1:6" s="3" customFormat="1" ht="12.75">
      <c r="A36" s="2"/>
      <c r="B36" s="41"/>
      <c r="C36" s="41"/>
      <c r="D36" s="41"/>
      <c r="E36" s="41"/>
      <c r="F36" s="41"/>
    </row>
    <row r="37" spans="1:6" s="3" customFormat="1" ht="12.75">
      <c r="A37" s="3" t="s">
        <v>72</v>
      </c>
      <c r="B37" s="40">
        <v>0</v>
      </c>
      <c r="C37" s="40"/>
      <c r="D37" s="40">
        <v>0</v>
      </c>
      <c r="E37" s="40"/>
      <c r="F37" s="41">
        <f>SUM(B37:E37)</f>
        <v>0</v>
      </c>
    </row>
    <row r="38" spans="2:6" s="3" customFormat="1" ht="12.75">
      <c r="B38" s="40"/>
      <c r="C38" s="40"/>
      <c r="D38" s="40"/>
      <c r="E38" s="40"/>
      <c r="F38" s="41"/>
    </row>
    <row r="39" spans="1:6" s="3" customFormat="1" ht="12.75">
      <c r="A39" s="3" t="s">
        <v>34</v>
      </c>
      <c r="B39" s="40">
        <v>705</v>
      </c>
      <c r="C39" s="40"/>
      <c r="D39" s="40">
        <v>-105</v>
      </c>
      <c r="E39" s="40"/>
      <c r="F39" s="41">
        <f>SUM(B39:E39)</f>
        <v>600</v>
      </c>
    </row>
    <row r="40" spans="2:6" s="3" customFormat="1" ht="12.75">
      <c r="B40" s="40"/>
      <c r="C40" s="40"/>
      <c r="D40" s="40"/>
      <c r="E40" s="40"/>
      <c r="F40" s="41"/>
    </row>
    <row r="41" spans="1:6" s="3" customFormat="1" ht="12.75">
      <c r="A41" s="3" t="s">
        <v>77</v>
      </c>
      <c r="B41" s="40">
        <v>488</v>
      </c>
      <c r="C41" s="40"/>
      <c r="D41" s="40">
        <v>0</v>
      </c>
      <c r="E41" s="40"/>
      <c r="F41" s="41">
        <f>SUM(B41:E41)</f>
        <v>488</v>
      </c>
    </row>
    <row r="42" spans="2:6" s="3" customFormat="1" ht="12.75">
      <c r="B42" s="40"/>
      <c r="C42" s="40"/>
      <c r="D42" s="40"/>
      <c r="E42" s="40"/>
      <c r="F42" s="41"/>
    </row>
    <row r="43" spans="1:6" s="3" customFormat="1" ht="12.75">
      <c r="A43" s="3" t="s">
        <v>7</v>
      </c>
      <c r="B43" s="40">
        <v>100</v>
      </c>
      <c r="C43" s="40"/>
      <c r="D43" s="40">
        <v>0</v>
      </c>
      <c r="E43" s="40"/>
      <c r="F43" s="41">
        <f>SUM(B43:E43)</f>
        <v>100</v>
      </c>
    </row>
    <row r="44" spans="2:6" s="3" customFormat="1" ht="12.75">
      <c r="B44" s="40"/>
      <c r="C44" s="40"/>
      <c r="D44" s="40"/>
      <c r="E44" s="40"/>
      <c r="F44" s="41"/>
    </row>
    <row r="45" spans="1:6" s="3" customFormat="1" ht="12.75">
      <c r="A45" s="3" t="s">
        <v>73</v>
      </c>
      <c r="B45" s="40">
        <v>-25454</v>
      </c>
      <c r="C45" s="40"/>
      <c r="D45" s="40">
        <f>Income!H34</f>
        <v>-2442</v>
      </c>
      <c r="E45" s="40"/>
      <c r="F45" s="41">
        <f>SUM(B45:E45)</f>
        <v>-27896</v>
      </c>
    </row>
    <row r="46" spans="2:6" s="3" customFormat="1" ht="12.75">
      <c r="B46" s="40"/>
      <c r="C46" s="40"/>
      <c r="D46" s="40"/>
      <c r="E46" s="40"/>
      <c r="F46" s="41"/>
    </row>
    <row r="47" spans="1:6" s="3" customFormat="1" ht="13.5" thickBot="1">
      <c r="A47" s="4" t="s">
        <v>8</v>
      </c>
      <c r="B47" s="61">
        <f>SUM(B35:B46)</f>
        <v>16031</v>
      </c>
      <c r="C47" s="40"/>
      <c r="D47" s="61">
        <f>SUM(D35:D46)</f>
        <v>7615</v>
      </c>
      <c r="E47" s="40"/>
      <c r="F47" s="61">
        <f>SUM(F35:F46)</f>
        <v>23646</v>
      </c>
    </row>
    <row r="48" spans="2:6" s="3" customFormat="1" ht="13.5" thickTop="1">
      <c r="B48" s="40"/>
      <c r="C48" s="40"/>
      <c r="D48" s="40"/>
      <c r="E48" s="40"/>
      <c r="F48" s="40"/>
    </row>
    <row r="49" spans="2:6" s="3" customFormat="1" ht="12.75">
      <c r="B49" s="40"/>
      <c r="C49" s="40"/>
      <c r="D49" s="40"/>
      <c r="E49" s="40"/>
      <c r="F49" s="40"/>
    </row>
    <row r="50" spans="2:6" s="3" customFormat="1" ht="12.75">
      <c r="B50" s="40"/>
      <c r="C50" s="40"/>
      <c r="D50" s="40"/>
      <c r="E50" s="40"/>
      <c r="F50" s="40"/>
    </row>
    <row r="51" spans="1:3" ht="12.75">
      <c r="A51" s="2" t="s">
        <v>75</v>
      </c>
      <c r="B51" s="3"/>
      <c r="C51" s="3"/>
    </row>
    <row r="52" spans="1:3" ht="12.75">
      <c r="A52" s="2" t="s">
        <v>83</v>
      </c>
      <c r="B52" s="3"/>
      <c r="C52" s="3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</sheetData>
  <mergeCells count="3">
    <mergeCell ref="A1:F1"/>
    <mergeCell ref="A2:F2"/>
    <mergeCell ref="A3:F3"/>
  </mergeCells>
  <printOptions/>
  <pageMargins left="0.7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7"/>
  <sheetViews>
    <sheetView tabSelected="1" workbookViewId="0" topLeftCell="A29">
      <selection activeCell="H42" sqref="H42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1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53" t="s">
        <v>78</v>
      </c>
      <c r="B1" s="53"/>
      <c r="C1" s="53"/>
      <c r="D1" s="53"/>
      <c r="E1" s="53"/>
      <c r="F1" s="53"/>
      <c r="G1" s="53"/>
    </row>
    <row r="2" spans="1:7" ht="14.25">
      <c r="A2" s="54" t="s">
        <v>19</v>
      </c>
      <c r="B2" s="54"/>
      <c r="C2" s="54"/>
      <c r="D2" s="54"/>
      <c r="E2" s="54"/>
      <c r="F2" s="54"/>
      <c r="G2" s="54"/>
    </row>
    <row r="3" spans="1:7" ht="14.25">
      <c r="A3" s="54" t="s">
        <v>4</v>
      </c>
      <c r="B3" s="54"/>
      <c r="C3" s="54"/>
      <c r="D3" s="54"/>
      <c r="E3" s="54"/>
      <c r="F3" s="54"/>
      <c r="G3" s="54"/>
    </row>
    <row r="4" spans="1:7" ht="12.75" customHeight="1" thickBot="1">
      <c r="A4" s="14"/>
      <c r="B4" s="14"/>
      <c r="C4" s="14"/>
      <c r="D4" s="14"/>
      <c r="E4" s="37"/>
      <c r="F4" s="14"/>
      <c r="G4" s="14"/>
    </row>
    <row r="5" spans="1:7" ht="6.75" customHeight="1">
      <c r="A5" s="15"/>
      <c r="B5" s="15"/>
      <c r="C5" s="15"/>
      <c r="D5" s="15"/>
      <c r="E5" s="38"/>
      <c r="F5" s="15"/>
      <c r="G5" s="13"/>
    </row>
    <row r="6" spans="1:7" ht="12.75" customHeight="1">
      <c r="A6" s="16" t="str">
        <f>+'Balance Sheet'!A6</f>
        <v>INTERIM REPORT FOR THE SIX MONTHS ENDED 30 JUNE 2005</v>
      </c>
      <c r="B6" s="15"/>
      <c r="C6" s="15"/>
      <c r="D6" s="15"/>
      <c r="E6" s="38"/>
      <c r="F6" s="15"/>
      <c r="G6" s="13"/>
    </row>
    <row r="7" spans="1:7" ht="6" customHeight="1" thickBot="1">
      <c r="A7" s="14"/>
      <c r="B7" s="14"/>
      <c r="C7" s="14"/>
      <c r="D7" s="14"/>
      <c r="E7" s="37"/>
      <c r="F7" s="14"/>
      <c r="G7" s="14"/>
    </row>
    <row r="8" spans="1:7" ht="15">
      <c r="A8" s="13"/>
      <c r="B8" s="13"/>
      <c r="C8" s="13"/>
      <c r="D8" s="13"/>
      <c r="E8" s="38"/>
      <c r="F8" s="13"/>
      <c r="G8" s="13"/>
    </row>
    <row r="9" spans="1:7" ht="15">
      <c r="A9" s="17" t="s">
        <v>30</v>
      </c>
      <c r="B9" s="13"/>
      <c r="C9" s="13"/>
      <c r="D9" s="13"/>
      <c r="E9" s="38"/>
      <c r="F9" s="13"/>
      <c r="G9" s="13"/>
    </row>
    <row r="10" ht="12.75">
      <c r="A10" s="5"/>
    </row>
    <row r="11" spans="5:7" ht="12.75">
      <c r="E11" s="1" t="s">
        <v>50</v>
      </c>
      <c r="F11" s="32"/>
      <c r="G11" s="1" t="s">
        <v>46</v>
      </c>
    </row>
    <row r="12" spans="5:7" s="33" customFormat="1" ht="12.75">
      <c r="E12" s="34" t="s">
        <v>86</v>
      </c>
      <c r="G12" s="34" t="s">
        <v>87</v>
      </c>
    </row>
    <row r="13" spans="5:7" s="33" customFormat="1" ht="12.75">
      <c r="E13" s="33" t="s">
        <v>0</v>
      </c>
      <c r="G13" s="33" t="s">
        <v>0</v>
      </c>
    </row>
    <row r="14" s="3" customFormat="1" ht="12.75">
      <c r="A14" s="4" t="s">
        <v>10</v>
      </c>
    </row>
    <row r="15" spans="2:7" s="3" customFormat="1" ht="12.75">
      <c r="B15" s="3" t="s">
        <v>88</v>
      </c>
      <c r="E15" s="30">
        <f>+Income!F28</f>
        <v>-1034</v>
      </c>
      <c r="G15" s="30">
        <f>+Income!H28</f>
        <v>-2442</v>
      </c>
    </row>
    <row r="16" s="3" customFormat="1" ht="12.75"/>
    <row r="17" s="3" customFormat="1" ht="12.75">
      <c r="B17" s="3" t="s">
        <v>11</v>
      </c>
    </row>
    <row r="18" spans="3:7" s="3" customFormat="1" ht="12.75">
      <c r="C18" s="3" t="s">
        <v>12</v>
      </c>
      <c r="E18" s="30">
        <v>999</v>
      </c>
      <c r="G18" s="30">
        <v>809</v>
      </c>
    </row>
    <row r="19" spans="3:7" s="3" customFormat="1" ht="12.75">
      <c r="C19" s="3" t="s">
        <v>41</v>
      </c>
      <c r="E19" s="30">
        <v>103</v>
      </c>
      <c r="G19" s="30">
        <v>301</v>
      </c>
    </row>
    <row r="20" spans="5:7" s="3" customFormat="1" ht="12.75">
      <c r="E20" s="10"/>
      <c r="G20" s="10"/>
    </row>
    <row r="21" spans="2:7" s="3" customFormat="1" ht="12.75">
      <c r="B21" s="3" t="s">
        <v>89</v>
      </c>
      <c r="E21" s="30">
        <f>SUM(E15:E20)</f>
        <v>68</v>
      </c>
      <c r="G21" s="30">
        <f>SUM(G15:G20)</f>
        <v>-1332</v>
      </c>
    </row>
    <row r="22" s="3" customFormat="1" ht="12.75"/>
    <row r="23" s="3" customFormat="1" ht="12.75">
      <c r="B23" s="3" t="s">
        <v>13</v>
      </c>
    </row>
    <row r="24" spans="3:7" s="3" customFormat="1" ht="12.75">
      <c r="C24" s="3" t="s">
        <v>14</v>
      </c>
      <c r="E24" s="30">
        <v>866</v>
      </c>
      <c r="G24" s="30">
        <v>-375</v>
      </c>
    </row>
    <row r="25" spans="3:7" s="3" customFormat="1" ht="12.75">
      <c r="C25" s="3" t="s">
        <v>15</v>
      </c>
      <c r="E25" s="30">
        <v>-1329</v>
      </c>
      <c r="G25" s="30">
        <v>298</v>
      </c>
    </row>
    <row r="26" spans="5:7" s="3" customFormat="1" ht="12.75">
      <c r="E26" s="35"/>
      <c r="G26" s="35"/>
    </row>
    <row r="27" spans="2:7" s="3" customFormat="1" ht="12.75">
      <c r="B27" s="4" t="s">
        <v>91</v>
      </c>
      <c r="E27" s="30">
        <f>SUM(E21:E26)</f>
        <v>-395</v>
      </c>
      <c r="G27" s="30">
        <f>SUM(G21:G26)</f>
        <v>-1409</v>
      </c>
    </row>
    <row r="28" s="3" customFormat="1" ht="12.75"/>
    <row r="29" spans="2:7" s="3" customFormat="1" ht="12.75">
      <c r="B29" s="3" t="s">
        <v>35</v>
      </c>
      <c r="E29" s="30">
        <v>-103</v>
      </c>
      <c r="G29" s="30">
        <v>-301</v>
      </c>
    </row>
    <row r="30" spans="2:7" s="3" customFormat="1" ht="12.75">
      <c r="B30" s="36" t="s">
        <v>90</v>
      </c>
      <c r="E30" s="30">
        <v>-147</v>
      </c>
      <c r="G30" s="30">
        <v>-138</v>
      </c>
    </row>
    <row r="31" s="3" customFormat="1" ht="12.75"/>
    <row r="32" spans="2:7" s="3" customFormat="1" ht="12.75">
      <c r="B32" s="4" t="s">
        <v>92</v>
      </c>
      <c r="E32" s="62">
        <f>SUM(E27:E31)</f>
        <v>-645</v>
      </c>
      <c r="G32" s="62">
        <f>SUM(G27:G31)</f>
        <v>-1848</v>
      </c>
    </row>
    <row r="33" s="3" customFormat="1" ht="12.75"/>
    <row r="34" spans="2:7" s="3" customFormat="1" ht="12.75">
      <c r="B34" s="4" t="s">
        <v>93</v>
      </c>
      <c r="E34" s="30">
        <v>1222</v>
      </c>
      <c r="G34" s="30">
        <v>-3678</v>
      </c>
    </row>
    <row r="35" s="3" customFormat="1" ht="12.75"/>
    <row r="36" spans="1:7" s="3" customFormat="1" ht="12.75">
      <c r="A36" s="4"/>
      <c r="B36" s="4" t="s">
        <v>94</v>
      </c>
      <c r="C36" s="4"/>
      <c r="D36" s="4"/>
      <c r="E36" s="35">
        <v>-933</v>
      </c>
      <c r="G36" s="35">
        <v>-178</v>
      </c>
    </row>
    <row r="37" s="3" customFormat="1" ht="12.75"/>
    <row r="38" spans="1:7" s="3" customFormat="1" ht="12.75">
      <c r="A38" s="4" t="s">
        <v>16</v>
      </c>
      <c r="B38" s="4"/>
      <c r="E38" s="30">
        <f>+E32+E34+E36</f>
        <v>-356</v>
      </c>
      <c r="G38" s="30">
        <f>+G32+G34+G36</f>
        <v>-5704</v>
      </c>
    </row>
    <row r="39" spans="1:2" s="3" customFormat="1" ht="12.75">
      <c r="A39" s="4"/>
      <c r="B39" s="4"/>
    </row>
    <row r="40" spans="1:7" s="3" customFormat="1" ht="12.75">
      <c r="A40" s="4" t="s">
        <v>17</v>
      </c>
      <c r="B40" s="4"/>
      <c r="E40" s="30">
        <f>+'Balance Sheet'!G24+'Balance Sheet'!G34</f>
        <v>-321</v>
      </c>
      <c r="G40" s="30">
        <v>7013</v>
      </c>
    </row>
    <row r="41" spans="1:7" s="3" customFormat="1" ht="12.75">
      <c r="A41" s="4" t="s">
        <v>36</v>
      </c>
      <c r="B41" s="4"/>
      <c r="E41" s="30">
        <f>+Equity!D19</f>
        <v>-96</v>
      </c>
      <c r="G41" s="30">
        <v>-105</v>
      </c>
    </row>
    <row r="42" spans="1:7" s="3" customFormat="1" ht="13.5" thickBot="1">
      <c r="A42" s="4" t="s">
        <v>18</v>
      </c>
      <c r="B42" s="4"/>
      <c r="E42" s="58">
        <f>SUM(E38:E41)</f>
        <v>-773</v>
      </c>
      <c r="G42" s="58">
        <f>SUM(G38:G41)</f>
        <v>1204</v>
      </c>
    </row>
    <row r="43" spans="1:7" s="3" customFormat="1" ht="13.5" thickTop="1">
      <c r="A43" s="4"/>
      <c r="B43" s="4"/>
      <c r="E43" s="22"/>
      <c r="G43" s="22"/>
    </row>
    <row r="44" spans="1:7" s="3" customFormat="1" ht="12.75">
      <c r="A44" s="4"/>
      <c r="B44" s="4"/>
      <c r="E44" s="22"/>
      <c r="G44" s="22"/>
    </row>
    <row r="45" s="3" customFormat="1" ht="12.75"/>
    <row r="46" spans="1:5" s="3" customFormat="1" ht="12.75">
      <c r="A46" s="3" t="s">
        <v>53</v>
      </c>
      <c r="E46" s="31"/>
    </row>
    <row r="47" spans="1:5" s="3" customFormat="1" ht="12.75">
      <c r="A47" s="3" t="s">
        <v>84</v>
      </c>
      <c r="E47" s="31"/>
    </row>
    <row r="48" s="3" customFormat="1" ht="12.75">
      <c r="E48" s="31"/>
    </row>
    <row r="49" s="3" customFormat="1" ht="12.75">
      <c r="E49" s="31"/>
    </row>
    <row r="50" s="3" customFormat="1" ht="12.75">
      <c r="E50" s="31"/>
    </row>
    <row r="51" s="3" customFormat="1" ht="12.75">
      <c r="E51" s="31"/>
    </row>
    <row r="52" s="3" customFormat="1" ht="12.75">
      <c r="E52" s="31"/>
    </row>
    <row r="53" s="3" customFormat="1" ht="12.75">
      <c r="E53" s="31"/>
    </row>
    <row r="54" s="3" customFormat="1" ht="12.75">
      <c r="E54" s="31"/>
    </row>
    <row r="55" s="3" customFormat="1" ht="12.75">
      <c r="E55" s="31"/>
    </row>
    <row r="56" s="3" customFormat="1" ht="12.75">
      <c r="E56" s="31"/>
    </row>
    <row r="57" s="3" customFormat="1" ht="12.75">
      <c r="E57" s="31"/>
    </row>
    <row r="58" s="3" customFormat="1" ht="12.75">
      <c r="E58" s="31"/>
    </row>
    <row r="59" s="3" customFormat="1" ht="12.75">
      <c r="E59" s="31"/>
    </row>
    <row r="60" s="3" customFormat="1" ht="12.75">
      <c r="E60" s="31"/>
    </row>
    <row r="61" s="3" customFormat="1" ht="12.75">
      <c r="E61" s="31"/>
    </row>
    <row r="62" s="3" customFormat="1" ht="12.75">
      <c r="E62" s="31"/>
    </row>
    <row r="63" s="3" customFormat="1" ht="12.75">
      <c r="E63" s="31"/>
    </row>
    <row r="64" s="3" customFormat="1" ht="12.75">
      <c r="E64" s="31"/>
    </row>
    <row r="65" s="3" customFormat="1" ht="12.75">
      <c r="E65" s="31"/>
    </row>
    <row r="66" s="3" customFormat="1" ht="12.75">
      <c r="E66" s="31"/>
    </row>
    <row r="67" s="3" customFormat="1" ht="12.75">
      <c r="E67" s="31"/>
    </row>
    <row r="68" s="3" customFormat="1" ht="12.75">
      <c r="E68" s="31"/>
    </row>
    <row r="69" s="3" customFormat="1" ht="12.75">
      <c r="E69" s="31"/>
    </row>
    <row r="70" s="3" customFormat="1" ht="12.75">
      <c r="E70" s="31"/>
    </row>
    <row r="71" s="3" customFormat="1" ht="12.75">
      <c r="E71" s="31"/>
    </row>
    <row r="72" s="3" customFormat="1" ht="12.75">
      <c r="E72" s="31"/>
    </row>
    <row r="73" s="3" customFormat="1" ht="12.75">
      <c r="E73" s="31"/>
    </row>
    <row r="74" s="3" customFormat="1" ht="12.75">
      <c r="E74" s="31"/>
    </row>
    <row r="75" s="3" customFormat="1" ht="12.75">
      <c r="E75" s="31"/>
    </row>
    <row r="76" s="3" customFormat="1" ht="12.75">
      <c r="E76" s="31"/>
    </row>
    <row r="77" s="3" customFormat="1" ht="12.75">
      <c r="E77" s="31"/>
    </row>
    <row r="78" s="3" customFormat="1" ht="12.75">
      <c r="E78" s="31"/>
    </row>
    <row r="79" s="3" customFormat="1" ht="12.75">
      <c r="E79" s="31"/>
    </row>
    <row r="80" s="3" customFormat="1" ht="12.75">
      <c r="E80" s="31"/>
    </row>
    <row r="81" s="3" customFormat="1" ht="12.75">
      <c r="E81" s="31"/>
    </row>
    <row r="82" s="3" customFormat="1" ht="12.75">
      <c r="E82" s="31"/>
    </row>
    <row r="83" s="3" customFormat="1" ht="12.75">
      <c r="E83" s="31"/>
    </row>
    <row r="84" s="3" customFormat="1" ht="12.75">
      <c r="E84" s="31"/>
    </row>
    <row r="85" s="3" customFormat="1" ht="12.75">
      <c r="E85" s="31"/>
    </row>
    <row r="86" s="3" customFormat="1" ht="12.75">
      <c r="E86" s="31"/>
    </row>
    <row r="87" s="3" customFormat="1" ht="12.75">
      <c r="E87" s="31"/>
    </row>
    <row r="88" s="3" customFormat="1" ht="12.75">
      <c r="E88" s="31"/>
    </row>
    <row r="89" s="3" customFormat="1" ht="12.75">
      <c r="E89" s="31"/>
    </row>
    <row r="90" s="3" customFormat="1" ht="12.75">
      <c r="E90" s="31"/>
    </row>
    <row r="91" s="3" customFormat="1" ht="12.75">
      <c r="E91" s="31"/>
    </row>
    <row r="92" s="3" customFormat="1" ht="12.75">
      <c r="E92" s="31"/>
    </row>
    <row r="93" s="3" customFormat="1" ht="12.75">
      <c r="E93" s="31"/>
    </row>
    <row r="94" s="3" customFormat="1" ht="12.75">
      <c r="E94" s="31"/>
    </row>
    <row r="95" s="3" customFormat="1" ht="12.75">
      <c r="E95" s="31"/>
    </row>
    <row r="96" s="3" customFormat="1" ht="12.75">
      <c r="E96" s="31"/>
    </row>
    <row r="97" s="3" customFormat="1" ht="12.75">
      <c r="E97" s="31"/>
    </row>
    <row r="98" s="3" customFormat="1" ht="12.75">
      <c r="E98" s="31"/>
    </row>
    <row r="99" s="3" customFormat="1" ht="12.75">
      <c r="E99" s="31"/>
    </row>
    <row r="100" s="3" customFormat="1" ht="12.75">
      <c r="E100" s="31"/>
    </row>
    <row r="101" s="3" customFormat="1" ht="12.75">
      <c r="E101" s="31"/>
    </row>
    <row r="102" s="3" customFormat="1" ht="12.75">
      <c r="E102" s="31"/>
    </row>
    <row r="103" s="3" customFormat="1" ht="12.75">
      <c r="E103" s="31"/>
    </row>
    <row r="104" s="3" customFormat="1" ht="12.75">
      <c r="E104" s="31"/>
    </row>
    <row r="105" s="3" customFormat="1" ht="12.75">
      <c r="E105" s="31"/>
    </row>
    <row r="106" s="3" customFormat="1" ht="12.75">
      <c r="E106" s="31"/>
    </row>
    <row r="107" s="3" customFormat="1" ht="12.75">
      <c r="E107" s="31"/>
    </row>
    <row r="108" s="3" customFormat="1" ht="12.75">
      <c r="E108" s="31"/>
    </row>
    <row r="109" s="3" customFormat="1" ht="12.75">
      <c r="E109" s="31"/>
    </row>
    <row r="110" s="3" customFormat="1" ht="12.75">
      <c r="E110" s="31"/>
    </row>
    <row r="111" s="3" customFormat="1" ht="12.75">
      <c r="E111" s="31"/>
    </row>
    <row r="112" s="3" customFormat="1" ht="12.75">
      <c r="E112" s="31"/>
    </row>
    <row r="113" s="3" customFormat="1" ht="12.75">
      <c r="E113" s="31"/>
    </row>
    <row r="114" s="3" customFormat="1" ht="12.75">
      <c r="E114" s="31"/>
    </row>
    <row r="115" s="3" customFormat="1" ht="12.75">
      <c r="E115" s="31"/>
    </row>
    <row r="116" s="3" customFormat="1" ht="12.75">
      <c r="E116" s="31"/>
    </row>
    <row r="117" s="3" customFormat="1" ht="12.75">
      <c r="E117" s="31"/>
    </row>
    <row r="118" s="3" customFormat="1" ht="12.75">
      <c r="E118" s="31"/>
    </row>
    <row r="119" s="3" customFormat="1" ht="12.75">
      <c r="E119" s="31"/>
    </row>
    <row r="120" s="3" customFormat="1" ht="12.75">
      <c r="E120" s="31"/>
    </row>
    <row r="121" s="3" customFormat="1" ht="12.75">
      <c r="E121" s="31"/>
    </row>
    <row r="122" s="3" customFormat="1" ht="12.75">
      <c r="E122" s="31"/>
    </row>
    <row r="123" s="3" customFormat="1" ht="12.75">
      <c r="E123" s="31"/>
    </row>
    <row r="124" s="3" customFormat="1" ht="12.75">
      <c r="E124" s="31"/>
    </row>
    <row r="125" s="3" customFormat="1" ht="12.75">
      <c r="E125" s="31"/>
    </row>
    <row r="126" s="3" customFormat="1" ht="12.75">
      <c r="E126" s="31"/>
    </row>
    <row r="127" s="3" customFormat="1" ht="12.75">
      <c r="E127" s="31"/>
    </row>
    <row r="128" s="3" customFormat="1" ht="12.75">
      <c r="E128" s="31"/>
    </row>
    <row r="129" s="3" customFormat="1" ht="12.75">
      <c r="E129" s="31"/>
    </row>
    <row r="130" s="3" customFormat="1" ht="12.75">
      <c r="E130" s="31"/>
    </row>
    <row r="131" s="3" customFormat="1" ht="12.75">
      <c r="E131" s="31"/>
    </row>
    <row r="132" s="3" customFormat="1" ht="12.75">
      <c r="E132" s="31"/>
    </row>
    <row r="133" s="3" customFormat="1" ht="12.75">
      <c r="E133" s="31"/>
    </row>
    <row r="134" s="3" customFormat="1" ht="12.75">
      <c r="E134" s="31"/>
    </row>
    <row r="135" s="3" customFormat="1" ht="12.75">
      <c r="E135" s="31"/>
    </row>
    <row r="136" s="3" customFormat="1" ht="12.75">
      <c r="E136" s="31"/>
    </row>
    <row r="137" s="3" customFormat="1" ht="12.75">
      <c r="E137" s="31"/>
    </row>
    <row r="138" s="3" customFormat="1" ht="12.75">
      <c r="E138" s="31"/>
    </row>
    <row r="139" s="3" customFormat="1" ht="12.75">
      <c r="E139" s="31"/>
    </row>
    <row r="140" s="3" customFormat="1" ht="12.75">
      <c r="E140" s="31"/>
    </row>
    <row r="141" s="3" customFormat="1" ht="12.75">
      <c r="E141" s="31"/>
    </row>
    <row r="142" s="3" customFormat="1" ht="12.75">
      <c r="E142" s="31"/>
    </row>
    <row r="143" s="3" customFormat="1" ht="12.75">
      <c r="E143" s="31"/>
    </row>
    <row r="144" s="3" customFormat="1" ht="12.75">
      <c r="E144" s="31"/>
    </row>
    <row r="145" s="3" customFormat="1" ht="12.75">
      <c r="E145" s="31"/>
    </row>
    <row r="146" s="3" customFormat="1" ht="12.75">
      <c r="E146" s="31"/>
    </row>
    <row r="147" s="3" customFormat="1" ht="12.75">
      <c r="E147" s="31"/>
    </row>
    <row r="148" s="3" customFormat="1" ht="12.75">
      <c r="E148" s="31"/>
    </row>
    <row r="149" s="3" customFormat="1" ht="12.75">
      <c r="E149" s="31"/>
    </row>
    <row r="150" s="3" customFormat="1" ht="12.75">
      <c r="E150" s="31"/>
    </row>
    <row r="151" s="3" customFormat="1" ht="12.75">
      <c r="E151" s="31"/>
    </row>
    <row r="152" s="3" customFormat="1" ht="12.75">
      <c r="E152" s="31"/>
    </row>
    <row r="153" s="3" customFormat="1" ht="12.75">
      <c r="E153" s="31"/>
    </row>
    <row r="154" s="3" customFormat="1" ht="12.75">
      <c r="E154" s="31"/>
    </row>
    <row r="155" s="3" customFormat="1" ht="12.75">
      <c r="E155" s="31"/>
    </row>
    <row r="156" s="3" customFormat="1" ht="12.75">
      <c r="E156" s="31"/>
    </row>
    <row r="157" s="3" customFormat="1" ht="12.75">
      <c r="E157" s="31"/>
    </row>
    <row r="158" s="3" customFormat="1" ht="12.75">
      <c r="E158" s="31"/>
    </row>
    <row r="159" s="3" customFormat="1" ht="12.75">
      <c r="E159" s="31"/>
    </row>
    <row r="160" s="3" customFormat="1" ht="12.75">
      <c r="E160" s="31"/>
    </row>
    <row r="161" s="3" customFormat="1" ht="12.75">
      <c r="E161" s="31"/>
    </row>
    <row r="162" s="3" customFormat="1" ht="12.75">
      <c r="E162" s="31"/>
    </row>
    <row r="163" s="3" customFormat="1" ht="12.75">
      <c r="E163" s="31"/>
    </row>
    <row r="164" s="3" customFormat="1" ht="12.75">
      <c r="E164" s="31"/>
    </row>
    <row r="165" s="3" customFormat="1" ht="12.75">
      <c r="E165" s="31"/>
    </row>
    <row r="166" s="3" customFormat="1" ht="12.75">
      <c r="E166" s="31"/>
    </row>
    <row r="167" s="3" customFormat="1" ht="12.75">
      <c r="E167" s="31"/>
    </row>
    <row r="168" s="3" customFormat="1" ht="12.75">
      <c r="E168" s="31"/>
    </row>
    <row r="169" s="3" customFormat="1" ht="12.75">
      <c r="E169" s="31"/>
    </row>
    <row r="170" s="3" customFormat="1" ht="12.75">
      <c r="E170" s="31"/>
    </row>
    <row r="171" s="3" customFormat="1" ht="12.75">
      <c r="E171" s="31"/>
    </row>
    <row r="172" s="3" customFormat="1" ht="12.75">
      <c r="E172" s="31"/>
    </row>
    <row r="173" s="3" customFormat="1" ht="12.75">
      <c r="E173" s="31"/>
    </row>
    <row r="174" s="3" customFormat="1" ht="12.75">
      <c r="E174" s="31"/>
    </row>
    <row r="175" s="3" customFormat="1" ht="12.75">
      <c r="E175" s="31"/>
    </row>
    <row r="176" s="3" customFormat="1" ht="12.75">
      <c r="E176" s="31"/>
    </row>
    <row r="177" s="3" customFormat="1" ht="12.75">
      <c r="E177" s="31"/>
    </row>
    <row r="178" s="3" customFormat="1" ht="12.75">
      <c r="E178" s="31"/>
    </row>
    <row r="179" s="3" customFormat="1" ht="12.75">
      <c r="E179" s="31"/>
    </row>
    <row r="180" s="3" customFormat="1" ht="12.75">
      <c r="E180" s="31"/>
    </row>
    <row r="181" s="3" customFormat="1" ht="12.75">
      <c r="E181" s="31"/>
    </row>
    <row r="182" s="3" customFormat="1" ht="12.75">
      <c r="E182" s="31"/>
    </row>
    <row r="183" s="3" customFormat="1" ht="12.75">
      <c r="E183" s="31"/>
    </row>
    <row r="184" s="3" customFormat="1" ht="12.75">
      <c r="E184" s="31"/>
    </row>
    <row r="185" s="3" customFormat="1" ht="12.75">
      <c r="E185" s="31"/>
    </row>
    <row r="186" s="3" customFormat="1" ht="12.75">
      <c r="E186" s="31"/>
    </row>
    <row r="187" s="3" customFormat="1" ht="12.75">
      <c r="E187" s="31"/>
    </row>
    <row r="188" s="3" customFormat="1" ht="12.75">
      <c r="E188" s="31"/>
    </row>
    <row r="189" s="3" customFormat="1" ht="12.75">
      <c r="E189" s="31"/>
    </row>
    <row r="190" s="3" customFormat="1" ht="12.75">
      <c r="E190" s="31"/>
    </row>
    <row r="191" s="3" customFormat="1" ht="12.75">
      <c r="E191" s="31"/>
    </row>
    <row r="192" s="3" customFormat="1" ht="12.75">
      <c r="E192" s="31"/>
    </row>
    <row r="193" s="3" customFormat="1" ht="12.75">
      <c r="E193" s="31"/>
    </row>
    <row r="194" s="3" customFormat="1" ht="12.75">
      <c r="E194" s="31"/>
    </row>
    <row r="195" s="3" customFormat="1" ht="12.75">
      <c r="E195" s="31"/>
    </row>
    <row r="196" s="3" customFormat="1" ht="12.75">
      <c r="E196" s="31"/>
    </row>
    <row r="197" s="3" customFormat="1" ht="12.75">
      <c r="E197" s="31"/>
    </row>
    <row r="198" s="3" customFormat="1" ht="12.75">
      <c r="E198" s="31"/>
    </row>
    <row r="199" s="3" customFormat="1" ht="12.75">
      <c r="E199" s="31"/>
    </row>
    <row r="200" s="3" customFormat="1" ht="12.75">
      <c r="E200" s="31"/>
    </row>
    <row r="201" s="3" customFormat="1" ht="12.75">
      <c r="E201" s="31"/>
    </row>
    <row r="202" s="3" customFormat="1" ht="12.75">
      <c r="E202" s="31"/>
    </row>
    <row r="203" s="3" customFormat="1" ht="12.75">
      <c r="E203" s="31"/>
    </row>
    <row r="204" s="3" customFormat="1" ht="12.75">
      <c r="E204" s="31"/>
    </row>
    <row r="205" s="3" customFormat="1" ht="12.75">
      <c r="E205" s="31"/>
    </row>
    <row r="206" s="3" customFormat="1" ht="12.75">
      <c r="E206" s="31"/>
    </row>
    <row r="207" s="3" customFormat="1" ht="12.75">
      <c r="E207" s="31"/>
    </row>
    <row r="208" s="3" customFormat="1" ht="12.75">
      <c r="E208" s="31"/>
    </row>
    <row r="209" s="3" customFormat="1" ht="12.75">
      <c r="E209" s="31"/>
    </row>
    <row r="210" s="3" customFormat="1" ht="12.75">
      <c r="E210" s="31"/>
    </row>
    <row r="211" s="3" customFormat="1" ht="12.75">
      <c r="E211" s="31"/>
    </row>
    <row r="212" s="3" customFormat="1" ht="12.75">
      <c r="E212" s="31"/>
    </row>
    <row r="213" s="3" customFormat="1" ht="12.75">
      <c r="E213" s="31"/>
    </row>
    <row r="214" s="3" customFormat="1" ht="12.75">
      <c r="E214" s="31"/>
    </row>
    <row r="215" s="3" customFormat="1" ht="12.75">
      <c r="E215" s="31"/>
    </row>
    <row r="216" s="3" customFormat="1" ht="12.75">
      <c r="E216" s="31"/>
    </row>
    <row r="217" s="3" customFormat="1" ht="12.75">
      <c r="E217" s="31"/>
    </row>
    <row r="218" s="3" customFormat="1" ht="12.75">
      <c r="E218" s="31"/>
    </row>
    <row r="219" s="3" customFormat="1" ht="12.75">
      <c r="E219" s="31"/>
    </row>
    <row r="220" s="3" customFormat="1" ht="12.75">
      <c r="E220" s="31"/>
    </row>
    <row r="221" s="3" customFormat="1" ht="12.75">
      <c r="E221" s="31"/>
    </row>
    <row r="222" s="3" customFormat="1" ht="12.75">
      <c r="E222" s="31"/>
    </row>
    <row r="223" s="3" customFormat="1" ht="12.75">
      <c r="E223" s="31"/>
    </row>
    <row r="224" s="3" customFormat="1" ht="12.75">
      <c r="E224" s="31"/>
    </row>
    <row r="225" s="3" customFormat="1" ht="12.75">
      <c r="E225" s="31"/>
    </row>
    <row r="226" s="3" customFormat="1" ht="12.75">
      <c r="E226" s="31"/>
    </row>
    <row r="227" s="3" customFormat="1" ht="12.75">
      <c r="E227" s="31"/>
    </row>
    <row r="228" s="3" customFormat="1" ht="12.75">
      <c r="E228" s="31"/>
    </row>
    <row r="229" s="3" customFormat="1" ht="12.75">
      <c r="E229" s="31"/>
    </row>
    <row r="230" s="3" customFormat="1" ht="12.75">
      <c r="E230" s="31"/>
    </row>
    <row r="231" s="3" customFormat="1" ht="12.75">
      <c r="E231" s="31"/>
    </row>
    <row r="232" s="3" customFormat="1" ht="12.75">
      <c r="E232" s="31"/>
    </row>
    <row r="233" s="3" customFormat="1" ht="12.75">
      <c r="E233" s="31"/>
    </row>
    <row r="234" s="3" customFormat="1" ht="12.75">
      <c r="E234" s="31"/>
    </row>
    <row r="235" s="3" customFormat="1" ht="12.75">
      <c r="E235" s="31"/>
    </row>
    <row r="236" s="3" customFormat="1" ht="12.75">
      <c r="E236" s="31"/>
    </row>
    <row r="237" s="3" customFormat="1" ht="12.75">
      <c r="E237" s="31"/>
    </row>
    <row r="238" s="3" customFormat="1" ht="12.75">
      <c r="E238" s="31"/>
    </row>
    <row r="239" s="3" customFormat="1" ht="12.75">
      <c r="E239" s="31"/>
    </row>
    <row r="240" s="3" customFormat="1" ht="12.75">
      <c r="E240" s="31"/>
    </row>
    <row r="241" s="3" customFormat="1" ht="12.75">
      <c r="E241" s="31"/>
    </row>
    <row r="242" s="3" customFormat="1" ht="12.75">
      <c r="E242" s="31"/>
    </row>
    <row r="243" s="3" customFormat="1" ht="12.75">
      <c r="E243" s="31"/>
    </row>
    <row r="244" s="3" customFormat="1" ht="12.75">
      <c r="E244" s="31"/>
    </row>
    <row r="245" s="3" customFormat="1" ht="12.75">
      <c r="E245" s="31"/>
    </row>
    <row r="246" s="3" customFormat="1" ht="12.75">
      <c r="E246" s="31"/>
    </row>
    <row r="247" s="3" customFormat="1" ht="12.75">
      <c r="E247" s="31"/>
    </row>
    <row r="248" s="3" customFormat="1" ht="12.75">
      <c r="E248" s="31"/>
    </row>
    <row r="249" s="3" customFormat="1" ht="12.75">
      <c r="E249" s="31"/>
    </row>
    <row r="250" s="3" customFormat="1" ht="12.75">
      <c r="E250" s="31"/>
    </row>
    <row r="251" s="3" customFormat="1" ht="12.75">
      <c r="E251" s="31"/>
    </row>
    <row r="252" s="3" customFormat="1" ht="12.75">
      <c r="E252" s="31"/>
    </row>
    <row r="253" s="3" customFormat="1" ht="12.75">
      <c r="E253" s="31"/>
    </row>
    <row r="254" s="3" customFormat="1" ht="12.75">
      <c r="E254" s="31"/>
    </row>
    <row r="255" s="3" customFormat="1" ht="12.75">
      <c r="E255" s="31"/>
    </row>
    <row r="256" s="3" customFormat="1" ht="12.75">
      <c r="E256" s="31"/>
    </row>
    <row r="257" s="3" customFormat="1" ht="12.75">
      <c r="E257" s="31"/>
    </row>
    <row r="258" s="3" customFormat="1" ht="12.75">
      <c r="E258" s="31"/>
    </row>
    <row r="259" s="3" customFormat="1" ht="12.75">
      <c r="E259" s="31"/>
    </row>
    <row r="260" s="3" customFormat="1" ht="12.75">
      <c r="E260" s="31"/>
    </row>
    <row r="261" s="3" customFormat="1" ht="12.75">
      <c r="E261" s="31"/>
    </row>
    <row r="262" s="3" customFormat="1" ht="12.75">
      <c r="E262" s="31"/>
    </row>
    <row r="263" s="3" customFormat="1" ht="12.75">
      <c r="E263" s="31"/>
    </row>
    <row r="264" s="3" customFormat="1" ht="12.75">
      <c r="E264" s="31"/>
    </row>
    <row r="265" s="3" customFormat="1" ht="12.75">
      <c r="E265" s="31"/>
    </row>
    <row r="266" s="3" customFormat="1" ht="12.75">
      <c r="E266" s="31"/>
    </row>
    <row r="267" s="3" customFormat="1" ht="12.75">
      <c r="E267" s="31"/>
    </row>
    <row r="268" s="3" customFormat="1" ht="12.75">
      <c r="E268" s="31"/>
    </row>
    <row r="269" s="3" customFormat="1" ht="12.75">
      <c r="E269" s="31"/>
    </row>
    <row r="270" s="3" customFormat="1" ht="12.75">
      <c r="E270" s="31"/>
    </row>
    <row r="271" s="3" customFormat="1" ht="12.75">
      <c r="E271" s="31"/>
    </row>
    <row r="272" s="3" customFormat="1" ht="12.75">
      <c r="E272" s="31"/>
    </row>
    <row r="273" s="3" customFormat="1" ht="12.75">
      <c r="E273" s="31"/>
    </row>
    <row r="274" s="3" customFormat="1" ht="12.75">
      <c r="E274" s="31"/>
    </row>
    <row r="275" s="3" customFormat="1" ht="12.75">
      <c r="E275" s="31"/>
    </row>
    <row r="276" s="3" customFormat="1" ht="12.75">
      <c r="E276" s="31"/>
    </row>
    <row r="277" s="3" customFormat="1" ht="12.75">
      <c r="E277" s="31"/>
    </row>
    <row r="278" s="3" customFormat="1" ht="12.75">
      <c r="E278" s="31"/>
    </row>
    <row r="279" s="3" customFormat="1" ht="12.75">
      <c r="E279" s="31"/>
    </row>
    <row r="280" s="3" customFormat="1" ht="12.75">
      <c r="E280" s="31"/>
    </row>
    <row r="281" s="3" customFormat="1" ht="12.75">
      <c r="E281" s="31"/>
    </row>
    <row r="282" s="3" customFormat="1" ht="12.75">
      <c r="E282" s="31"/>
    </row>
    <row r="283" s="3" customFormat="1" ht="12.75">
      <c r="E283" s="31"/>
    </row>
    <row r="284" s="3" customFormat="1" ht="12.75">
      <c r="E284" s="31"/>
    </row>
    <row r="285" s="3" customFormat="1" ht="12.75">
      <c r="E285" s="31"/>
    </row>
    <row r="286" s="3" customFormat="1" ht="12.75">
      <c r="E286" s="31"/>
    </row>
    <row r="287" s="3" customFormat="1" ht="12.75">
      <c r="E287" s="31"/>
    </row>
    <row r="288" s="3" customFormat="1" ht="12.75">
      <c r="E288" s="31"/>
    </row>
    <row r="289" s="3" customFormat="1" ht="12.75">
      <c r="E289" s="31"/>
    </row>
    <row r="290" s="3" customFormat="1" ht="12.75">
      <c r="E290" s="31"/>
    </row>
    <row r="291" s="3" customFormat="1" ht="12.75">
      <c r="E291" s="31"/>
    </row>
    <row r="292" s="3" customFormat="1" ht="12.75">
      <c r="E292" s="31"/>
    </row>
    <row r="293" s="3" customFormat="1" ht="12.75">
      <c r="E293" s="31"/>
    </row>
    <row r="294" s="3" customFormat="1" ht="12.75">
      <c r="E294" s="31"/>
    </row>
    <row r="295" s="3" customFormat="1" ht="12.75">
      <c r="E295" s="31"/>
    </row>
    <row r="296" s="3" customFormat="1" ht="12.75">
      <c r="E296" s="31"/>
    </row>
    <row r="297" s="3" customFormat="1" ht="12.75">
      <c r="E297" s="31"/>
    </row>
    <row r="298" s="3" customFormat="1" ht="12.75">
      <c r="E298" s="31"/>
    </row>
    <row r="299" s="3" customFormat="1" ht="12.75">
      <c r="E299" s="31"/>
    </row>
    <row r="300" s="3" customFormat="1" ht="12.75">
      <c r="E300" s="31"/>
    </row>
    <row r="301" s="3" customFormat="1" ht="12.75">
      <c r="E301" s="31"/>
    </row>
    <row r="302" s="3" customFormat="1" ht="12.75">
      <c r="E302" s="31"/>
    </row>
    <row r="303" s="3" customFormat="1" ht="12.75">
      <c r="E303" s="31"/>
    </row>
    <row r="304" s="3" customFormat="1" ht="12.75">
      <c r="E304" s="31"/>
    </row>
    <row r="305" s="3" customFormat="1" ht="12.75">
      <c r="E305" s="31"/>
    </row>
    <row r="306" s="3" customFormat="1" ht="12.75">
      <c r="E306" s="31"/>
    </row>
    <row r="307" s="3" customFormat="1" ht="12.75">
      <c r="E307" s="31"/>
    </row>
    <row r="308" s="3" customFormat="1" ht="12.75">
      <c r="E308" s="31"/>
    </row>
    <row r="309" s="3" customFormat="1" ht="12.75">
      <c r="E309" s="31"/>
    </row>
    <row r="310" s="3" customFormat="1" ht="12.75">
      <c r="E310" s="31"/>
    </row>
    <row r="311" s="3" customFormat="1" ht="12.75">
      <c r="E311" s="31"/>
    </row>
    <row r="312" s="3" customFormat="1" ht="12.75">
      <c r="E312" s="31"/>
    </row>
    <row r="313" s="3" customFormat="1" ht="12.75">
      <c r="E313" s="31"/>
    </row>
    <row r="314" s="3" customFormat="1" ht="12.75">
      <c r="E314" s="31"/>
    </row>
    <row r="315" s="3" customFormat="1" ht="12.75">
      <c r="E315" s="31"/>
    </row>
    <row r="316" s="3" customFormat="1" ht="12.75">
      <c r="E316" s="31"/>
    </row>
    <row r="317" s="3" customFormat="1" ht="12.75">
      <c r="E317" s="31"/>
    </row>
    <row r="318" s="3" customFormat="1" ht="12.75">
      <c r="E318" s="31"/>
    </row>
    <row r="319" s="3" customFormat="1" ht="12.75">
      <c r="E319" s="31"/>
    </row>
    <row r="320" s="3" customFormat="1" ht="12.75">
      <c r="E320" s="31"/>
    </row>
    <row r="321" s="3" customFormat="1" ht="12.75">
      <c r="E321" s="31"/>
    </row>
    <row r="322" s="3" customFormat="1" ht="12.75">
      <c r="E322" s="31"/>
    </row>
    <row r="323" s="3" customFormat="1" ht="12.75">
      <c r="E323" s="31"/>
    </row>
    <row r="324" s="3" customFormat="1" ht="12.75">
      <c r="E324" s="31"/>
    </row>
    <row r="325" s="3" customFormat="1" ht="12.75">
      <c r="E325" s="31"/>
    </row>
    <row r="326" s="3" customFormat="1" ht="12.75">
      <c r="E326" s="31"/>
    </row>
    <row r="327" s="3" customFormat="1" ht="12.75">
      <c r="E327" s="31"/>
    </row>
    <row r="328" s="3" customFormat="1" ht="12.75">
      <c r="E328" s="31"/>
    </row>
    <row r="329" s="3" customFormat="1" ht="12.75">
      <c r="E329" s="31"/>
    </row>
    <row r="330" s="3" customFormat="1" ht="12.75">
      <c r="E330" s="31"/>
    </row>
    <row r="331" s="3" customFormat="1" ht="12.75">
      <c r="E331" s="31"/>
    </row>
    <row r="332" s="3" customFormat="1" ht="12.75">
      <c r="E332" s="31"/>
    </row>
    <row r="333" s="3" customFormat="1" ht="12.75">
      <c r="E333" s="31"/>
    </row>
    <row r="334" s="3" customFormat="1" ht="12.75">
      <c r="E334" s="31"/>
    </row>
    <row r="335" s="3" customFormat="1" ht="12.75">
      <c r="E335" s="31"/>
    </row>
    <row r="336" s="3" customFormat="1" ht="12.75">
      <c r="E336" s="31"/>
    </row>
    <row r="337" s="3" customFormat="1" ht="12.75">
      <c r="E337" s="31"/>
    </row>
    <row r="338" s="3" customFormat="1" ht="12.75">
      <c r="E338" s="31"/>
    </row>
    <row r="339" s="3" customFormat="1" ht="12.75">
      <c r="E339" s="31"/>
    </row>
    <row r="340" s="3" customFormat="1" ht="12.75">
      <c r="E340" s="31"/>
    </row>
    <row r="341" s="3" customFormat="1" ht="12.75">
      <c r="E341" s="31"/>
    </row>
    <row r="342" s="3" customFormat="1" ht="12.75">
      <c r="E342" s="31"/>
    </row>
    <row r="343" s="3" customFormat="1" ht="12.75">
      <c r="E343" s="31"/>
    </row>
    <row r="344" s="3" customFormat="1" ht="12.75">
      <c r="E344" s="31"/>
    </row>
    <row r="345" s="3" customFormat="1" ht="12.75">
      <c r="E345" s="31"/>
    </row>
    <row r="346" s="3" customFormat="1" ht="12.75">
      <c r="E346" s="31"/>
    </row>
    <row r="347" s="3" customFormat="1" ht="12.75">
      <c r="E347" s="31"/>
    </row>
    <row r="348" s="3" customFormat="1" ht="12.75">
      <c r="E348" s="31"/>
    </row>
    <row r="349" s="3" customFormat="1" ht="12.75">
      <c r="E349" s="31"/>
    </row>
    <row r="350" s="3" customFormat="1" ht="12.75">
      <c r="E350" s="31"/>
    </row>
    <row r="351" s="3" customFormat="1" ht="12.75">
      <c r="E351" s="31"/>
    </row>
    <row r="352" s="3" customFormat="1" ht="12.75">
      <c r="E352" s="31"/>
    </row>
    <row r="353" s="3" customFormat="1" ht="12.75">
      <c r="E353" s="31"/>
    </row>
    <row r="354" s="3" customFormat="1" ht="12.75">
      <c r="E354" s="31"/>
    </row>
    <row r="355" s="3" customFormat="1" ht="12.75">
      <c r="E355" s="31"/>
    </row>
    <row r="356" s="3" customFormat="1" ht="12.75">
      <c r="E356" s="31"/>
    </row>
    <row r="357" s="3" customFormat="1" ht="12.75">
      <c r="E357" s="31"/>
    </row>
    <row r="358" s="3" customFormat="1" ht="12.75">
      <c r="E358" s="31"/>
    </row>
    <row r="359" s="3" customFormat="1" ht="12.75">
      <c r="E359" s="31"/>
    </row>
    <row r="360" s="3" customFormat="1" ht="12.75">
      <c r="E360" s="31"/>
    </row>
    <row r="361" s="3" customFormat="1" ht="12.75">
      <c r="E361" s="31"/>
    </row>
    <row r="362" s="3" customFormat="1" ht="12.75">
      <c r="E362" s="31"/>
    </row>
    <row r="363" s="3" customFormat="1" ht="12.75">
      <c r="E363" s="31"/>
    </row>
    <row r="364" s="3" customFormat="1" ht="12.75">
      <c r="E364" s="31"/>
    </row>
    <row r="365" s="3" customFormat="1" ht="12.75">
      <c r="E365" s="31"/>
    </row>
    <row r="366" s="3" customFormat="1" ht="12.75">
      <c r="E366" s="31"/>
    </row>
    <row r="367" s="3" customFormat="1" ht="12.75">
      <c r="E367" s="31"/>
    </row>
    <row r="368" s="3" customFormat="1" ht="12.75">
      <c r="E368" s="31"/>
    </row>
    <row r="369" s="3" customFormat="1" ht="12.75">
      <c r="E369" s="31"/>
    </row>
    <row r="370" s="3" customFormat="1" ht="12.75">
      <c r="E370" s="31"/>
    </row>
    <row r="371" s="3" customFormat="1" ht="12.75">
      <c r="E371" s="31"/>
    </row>
    <row r="372" s="3" customFormat="1" ht="12.75">
      <c r="E372" s="31"/>
    </row>
    <row r="373" s="3" customFormat="1" ht="12.75">
      <c r="E373" s="31"/>
    </row>
    <row r="374" s="3" customFormat="1" ht="12.75">
      <c r="E374" s="31"/>
    </row>
    <row r="375" s="3" customFormat="1" ht="12.75">
      <c r="E375" s="31"/>
    </row>
    <row r="376" s="3" customFormat="1" ht="12.75">
      <c r="E376" s="31"/>
    </row>
    <row r="377" s="3" customFormat="1" ht="12.75">
      <c r="E377" s="31"/>
    </row>
    <row r="378" s="3" customFormat="1" ht="12.75">
      <c r="E378" s="31"/>
    </row>
    <row r="379" s="3" customFormat="1" ht="12.75">
      <c r="E379" s="31"/>
    </row>
    <row r="380" s="3" customFormat="1" ht="12.75">
      <c r="E380" s="31"/>
    </row>
    <row r="381" s="3" customFormat="1" ht="12.75">
      <c r="E381" s="31"/>
    </row>
    <row r="382" s="3" customFormat="1" ht="12.75">
      <c r="E382" s="31"/>
    </row>
    <row r="383" s="3" customFormat="1" ht="12.75">
      <c r="E383" s="31"/>
    </row>
    <row r="384" s="3" customFormat="1" ht="12.75">
      <c r="E384" s="31"/>
    </row>
    <row r="385" s="3" customFormat="1" ht="12.75">
      <c r="E385" s="31"/>
    </row>
    <row r="386" s="3" customFormat="1" ht="12.75">
      <c r="E386" s="31"/>
    </row>
    <row r="387" s="3" customFormat="1" ht="12.75">
      <c r="E387" s="31"/>
    </row>
    <row r="388" s="3" customFormat="1" ht="12.75">
      <c r="E388" s="31"/>
    </row>
    <row r="389" s="3" customFormat="1" ht="12.75">
      <c r="E389" s="31"/>
    </row>
    <row r="390" s="3" customFormat="1" ht="12.75">
      <c r="E390" s="31"/>
    </row>
    <row r="391" s="3" customFormat="1" ht="12.75">
      <c r="E391" s="31"/>
    </row>
    <row r="392" s="3" customFormat="1" ht="12.75">
      <c r="E392" s="31"/>
    </row>
    <row r="393" s="3" customFormat="1" ht="12.75">
      <c r="E393" s="31"/>
    </row>
    <row r="394" s="3" customFormat="1" ht="12.75">
      <c r="E394" s="31"/>
    </row>
    <row r="395" s="3" customFormat="1" ht="12.75">
      <c r="E395" s="31"/>
    </row>
    <row r="396" s="3" customFormat="1" ht="12.75">
      <c r="E396" s="31"/>
    </row>
    <row r="397" s="3" customFormat="1" ht="12.75">
      <c r="E397" s="31"/>
    </row>
    <row r="398" s="3" customFormat="1" ht="12.75">
      <c r="E398" s="31"/>
    </row>
    <row r="399" s="3" customFormat="1" ht="12.75">
      <c r="E399" s="31"/>
    </row>
    <row r="400" s="3" customFormat="1" ht="12.75">
      <c r="E400" s="31"/>
    </row>
    <row r="401" s="3" customFormat="1" ht="12.75">
      <c r="E401" s="31"/>
    </row>
    <row r="402" s="3" customFormat="1" ht="12.75">
      <c r="E402" s="31"/>
    </row>
    <row r="403" s="3" customFormat="1" ht="12.75">
      <c r="E403" s="31"/>
    </row>
    <row r="404" s="3" customFormat="1" ht="12.75">
      <c r="E404" s="31"/>
    </row>
    <row r="405" s="3" customFormat="1" ht="12.75">
      <c r="E405" s="31"/>
    </row>
    <row r="406" s="3" customFormat="1" ht="12.75">
      <c r="E406" s="31"/>
    </row>
    <row r="407" s="3" customFormat="1" ht="12.75">
      <c r="E407" s="31"/>
    </row>
    <row r="408" s="3" customFormat="1" ht="12.75">
      <c r="E408" s="31"/>
    </row>
    <row r="409" s="3" customFormat="1" ht="12.75">
      <c r="E409" s="31"/>
    </row>
    <row r="410" s="3" customFormat="1" ht="12.75">
      <c r="E410" s="31"/>
    </row>
    <row r="411" s="3" customFormat="1" ht="12.75">
      <c r="E411" s="31"/>
    </row>
    <row r="412" s="3" customFormat="1" ht="12.75">
      <c r="E412" s="31"/>
    </row>
    <row r="413" s="3" customFormat="1" ht="12.75">
      <c r="E413" s="31"/>
    </row>
    <row r="414" s="3" customFormat="1" ht="12.75">
      <c r="E414" s="31"/>
    </row>
    <row r="415" s="3" customFormat="1" ht="12.75">
      <c r="E415" s="31"/>
    </row>
    <row r="416" s="3" customFormat="1" ht="12.75">
      <c r="E416" s="31"/>
    </row>
    <row r="417" s="3" customFormat="1" ht="12.75">
      <c r="E417" s="31"/>
    </row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Taping super</cp:lastModifiedBy>
  <cp:lastPrinted>2005-08-17T01:45:43Z</cp:lastPrinted>
  <dcterms:created xsi:type="dcterms:W3CDTF">2002-11-08T02:43:47Z</dcterms:created>
  <dcterms:modified xsi:type="dcterms:W3CDTF">2005-08-30T00:47:34Z</dcterms:modified>
  <cp:category/>
  <cp:version/>
  <cp:contentType/>
  <cp:contentStatus/>
</cp:coreProperties>
</file>